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I:\OCYF\DCP Divisional Finances\_Solicitations\MS\Website_DQ 2026-xxxx_FY26-FY30\"/>
    </mc:Choice>
  </mc:AlternateContent>
  <xr:revisionPtr revIDLastSave="0" documentId="13_ncr:1_{6F9749E9-CF55-4B68-A7AA-A7E067C74E45}" xr6:coauthVersionLast="47" xr6:coauthVersionMax="47" xr10:uidLastSave="{00000000-0000-0000-0000-000000000000}"/>
  <bookViews>
    <workbookView xWindow="-28920" yWindow="-8040" windowWidth="29040" windowHeight="15720" activeTab="1" xr2:uid="{71D698E8-A3B7-43F1-B62B-42890B6CB5EC}"/>
  </bookViews>
  <sheets>
    <sheet name="Instructions" sheetId="4" r:id="rId1"/>
    <sheet name="BUDGET - Enter Data Here" sheetId="1" r:id="rId2"/>
    <sheet name="SUMMARY - One Pager" sheetId="2" r:id="rId3"/>
    <sheet name="Example Budget" sheetId="3" r:id="rId4"/>
  </sheets>
  <definedNames>
    <definedName name="_xlnm.Print_Area" localSheetId="1">'BUDGET - Enter Data Here'!$A$2:$I$104</definedName>
    <definedName name="_xlnm.Print_Area" localSheetId="2">'SUMMARY - One Pager'!$A$2:$J$31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1" l="1"/>
  <c r="H37" i="1"/>
  <c r="H27" i="1"/>
  <c r="H28" i="1"/>
  <c r="H29" i="1"/>
  <c r="H30" i="1"/>
  <c r="H31" i="1"/>
  <c r="H32" i="1"/>
  <c r="H33" i="1"/>
  <c r="H34" i="1"/>
  <c r="H35" i="1"/>
  <c r="H36" i="1"/>
  <c r="H38" i="1"/>
  <c r="H39" i="1"/>
  <c r="H40" i="1"/>
  <c r="H41" i="1"/>
  <c r="H42" i="1"/>
  <c r="H43" i="1"/>
  <c r="H44" i="1"/>
  <c r="H45" i="1"/>
  <c r="G102" i="1"/>
  <c r="G98" i="1"/>
  <c r="G97" i="1"/>
  <c r="H97" i="1"/>
  <c r="H26" i="2" s="1"/>
  <c r="G88" i="1"/>
  <c r="H88" i="1"/>
  <c r="H25" i="2" s="1"/>
  <c r="G74" i="1"/>
  <c r="G60" i="1"/>
  <c r="G47" i="1"/>
  <c r="F10" i="2"/>
  <c r="H97" i="3"/>
  <c r="G97" i="3"/>
  <c r="H88" i="3"/>
  <c r="G88" i="3"/>
  <c r="G102" i="3" s="1"/>
  <c r="H74" i="3"/>
  <c r="G74" i="3"/>
  <c r="H60" i="3"/>
  <c r="G60" i="3"/>
  <c r="G47" i="3"/>
  <c r="E46" i="3"/>
  <c r="D46" i="3"/>
  <c r="H45" i="3"/>
  <c r="H44" i="3"/>
  <c r="H43" i="3"/>
  <c r="H42" i="3"/>
  <c r="H41" i="3"/>
  <c r="H40" i="3"/>
  <c r="H39" i="3"/>
  <c r="H38" i="3"/>
  <c r="H37" i="3"/>
  <c r="H36" i="3"/>
  <c r="H35" i="3"/>
  <c r="H34" i="3"/>
  <c r="H33" i="3"/>
  <c r="H32" i="3"/>
  <c r="H31" i="3"/>
  <c r="H30" i="3"/>
  <c r="H29" i="3"/>
  <c r="H28" i="3"/>
  <c r="H27" i="3"/>
  <c r="H26" i="3"/>
  <c r="H25" i="3"/>
  <c r="C5" i="3"/>
  <c r="C12" i="4"/>
  <c r="H33" i="4"/>
  <c r="H34" i="4"/>
  <c r="H35" i="4"/>
  <c r="H36" i="4"/>
  <c r="H37" i="4"/>
  <c r="H38" i="4"/>
  <c r="H39" i="4"/>
  <c r="H40" i="4"/>
  <c r="H41" i="4"/>
  <c r="H42" i="4"/>
  <c r="H43" i="4"/>
  <c r="H44" i="4"/>
  <c r="H45" i="4"/>
  <c r="H46" i="4"/>
  <c r="H47" i="4"/>
  <c r="H48" i="4"/>
  <c r="H49" i="4"/>
  <c r="H50" i="4"/>
  <c r="H51" i="4"/>
  <c r="H52" i="4"/>
  <c r="H53" i="4"/>
  <c r="G55" i="4"/>
  <c r="G68" i="4"/>
  <c r="H68" i="4"/>
  <c r="G82" i="4"/>
  <c r="H82" i="4"/>
  <c r="G96" i="4"/>
  <c r="H96" i="4"/>
  <c r="G105" i="4"/>
  <c r="H105" i="4"/>
  <c r="H110" i="4"/>
  <c r="E46" i="1"/>
  <c r="D46" i="1"/>
  <c r="F11" i="2"/>
  <c r="F12" i="2"/>
  <c r="F13" i="2"/>
  <c r="F14" i="2"/>
  <c r="F15" i="2"/>
  <c r="F16" i="2"/>
  <c r="F17" i="2"/>
  <c r="F18" i="2"/>
  <c r="F19" i="2"/>
  <c r="C11" i="2"/>
  <c r="C12" i="2"/>
  <c r="C13" i="2"/>
  <c r="C14" i="2"/>
  <c r="C15" i="2"/>
  <c r="C16" i="2"/>
  <c r="C17" i="2"/>
  <c r="C18" i="2"/>
  <c r="C19" i="2"/>
  <c r="C10" i="2"/>
  <c r="D9" i="2"/>
  <c r="G8" i="2"/>
  <c r="D8" i="2"/>
  <c r="H74" i="1"/>
  <c r="H24" i="2" s="1"/>
  <c r="H60" i="1"/>
  <c r="H23" i="2" s="1"/>
  <c r="H25" i="1"/>
  <c r="C5" i="1"/>
  <c r="H47" i="1" l="1"/>
  <c r="H98" i="1" s="1"/>
  <c r="H100" i="1" s="1"/>
  <c r="G29" i="2"/>
  <c r="H55" i="4"/>
  <c r="H106" i="4" s="1"/>
  <c r="H112" i="4" s="1"/>
  <c r="G106" i="4"/>
  <c r="G111" i="4"/>
  <c r="G98" i="3"/>
  <c r="H47" i="3"/>
  <c r="H98" i="3" s="1"/>
  <c r="H100" i="3" s="1"/>
  <c r="H101" i="3" s="1"/>
  <c r="H103" i="3" s="1"/>
  <c r="H101" i="1" l="1"/>
  <c r="H103" i="1" s="1"/>
  <c r="H27" i="2"/>
  <c r="H22" i="2"/>
  <c r="H28" i="2" l="1"/>
  <c r="H30" i="2"/>
</calcChain>
</file>

<file path=xl/sharedStrings.xml><?xml version="1.0" encoding="utf-8"?>
<sst xmlns="http://schemas.openxmlformats.org/spreadsheetml/2006/main" count="247" uniqueCount="102">
  <si>
    <r>
      <rPr>
        <b/>
        <u val="double"/>
        <sz val="12"/>
        <rFont val="Trebuchet MS"/>
        <family val="2"/>
      </rPr>
      <t>For detailed instructions</t>
    </r>
    <r>
      <rPr>
        <b/>
        <sz val="12"/>
        <rFont val="Trebuchet MS"/>
        <family val="2"/>
      </rPr>
      <t>, Contact your CDHS program.</t>
    </r>
  </si>
  <si>
    <t>Organization Name:</t>
  </si>
  <si>
    <t>Budget Period  From:</t>
  </si>
  <si>
    <t>Budget Period To:</t>
  </si>
  <si>
    <t>Budget Period:</t>
  </si>
  <si>
    <t>PO/CT#:</t>
  </si>
  <si>
    <t>To:</t>
  </si>
  <si>
    <t>Colorado Department of Human Services</t>
  </si>
  <si>
    <t>From:</t>
  </si>
  <si>
    <t>Tony Grampsas Youth Services Program</t>
  </si>
  <si>
    <t>Contact Name:</t>
  </si>
  <si>
    <t>Remit Address:</t>
  </si>
  <si>
    <t>Address:</t>
  </si>
  <si>
    <t>1575 Sherman St.</t>
  </si>
  <si>
    <t>City:</t>
  </si>
  <si>
    <t>Denver</t>
  </si>
  <si>
    <t>State:</t>
  </si>
  <si>
    <t>CO</t>
  </si>
  <si>
    <t>Zip Code:</t>
  </si>
  <si>
    <t>Fax:</t>
  </si>
  <si>
    <t>Telephone:</t>
  </si>
  <si>
    <t>Email:</t>
  </si>
  <si>
    <t>leeann.brabec@state.co.us</t>
  </si>
  <si>
    <t>Expenditure Categories</t>
  </si>
  <si>
    <t>Match or In-Kind (If Applicable)</t>
  </si>
  <si>
    <t>Total Line Amount</t>
  </si>
  <si>
    <t>Personal Services</t>
  </si>
  <si>
    <t>Gross Earnings for Budget period</t>
  </si>
  <si>
    <t>Gross Fringe for Budget Period</t>
  </si>
  <si>
    <t>Percent of Actual Time on Contract/
Purchase Order</t>
  </si>
  <si>
    <t xml:space="preserve">Totals - This line shows total salary / fringe with the % applied </t>
  </si>
  <si>
    <t>Total Personal Services
(including fringe benefits)</t>
  </si>
  <si>
    <t>Supplies &amp; Operating Expenses</t>
  </si>
  <si>
    <t>Total Supplies
 &amp; Operating Expenses</t>
  </si>
  <si>
    <t>Travel</t>
  </si>
  <si>
    <t>Total Travel</t>
  </si>
  <si>
    <t>Other Costs</t>
  </si>
  <si>
    <t>Total Other Costs</t>
  </si>
  <si>
    <t>Contractual (payments to third parties or entities)</t>
  </si>
  <si>
    <t>Total Contractual</t>
  </si>
  <si>
    <t>SUB-TOTAL BEFORE INDIRECT</t>
  </si>
  <si>
    <t>Indirect</t>
  </si>
  <si>
    <t>Total Indirect</t>
  </si>
  <si>
    <t>Budget Total</t>
  </si>
  <si>
    <t>Colorado Department of Human Resources - Division of Community Programs
EXPENDITURE DETAILS for BUDGET</t>
  </si>
  <si>
    <t>Do NOT enter any information on this tab.</t>
  </si>
  <si>
    <t>To</t>
  </si>
  <si>
    <t>PO/CT [Encumbrance] #:</t>
  </si>
  <si>
    <t>CDHS Program:</t>
  </si>
  <si>
    <t>CDHS Program Contact:</t>
  </si>
  <si>
    <t>Expediture Category</t>
  </si>
  <si>
    <t>Total Amount Requested from CDHS</t>
  </si>
  <si>
    <t>Personal Services including Fringe Benefits</t>
  </si>
  <si>
    <t>Travel Expenses</t>
  </si>
  <si>
    <t>PO 2024*</t>
  </si>
  <si>
    <t>Indirect %</t>
  </si>
  <si>
    <t>ABC Vendor Name</t>
  </si>
  <si>
    <t>John/Jane Doe</t>
  </si>
  <si>
    <t>123-456-7890</t>
  </si>
  <si>
    <t>Exampleemail@exampleemail.com</t>
  </si>
  <si>
    <t>This field can be left blank until contract or purchase order has been fully executed. This is normally just a placeholder.</t>
  </si>
  <si>
    <t>CDHS Contact:</t>
  </si>
  <si>
    <t>Nancy Chittick</t>
  </si>
  <si>
    <t>Enter high level budget line item descriptions and amounts. Avoid grouping dissimilar items into a single budget line item.</t>
  </si>
  <si>
    <t>Chief Executive Officer - [Use Position Title]</t>
  </si>
  <si>
    <t>Project Specialist - [Use Position Title]</t>
  </si>
  <si>
    <t>Office Supplies - Paper, pens, printer ink - [Use high level descriptions]</t>
  </si>
  <si>
    <t>Educational Materials - Handbooks for Seminars - [Use high level descriptions]</t>
  </si>
  <si>
    <t>Printing Costs - 1000 copies @ $0.59 per/copy - [Use high level descriptions]</t>
  </si>
  <si>
    <t>Travel to Board Meetings - 12 trips to Colorado Springs - Includes Per Diem - [Use high level descriptions]</t>
  </si>
  <si>
    <t>Travel to Seminars - 6 Youth Seminars - Throughout Colorado - Includes Per Diem - [Use high level descriptions]</t>
  </si>
  <si>
    <t>[I typically leave this blank as all costs are typically included on the supply/operating costs category]</t>
  </si>
  <si>
    <t>ABC Financial Services - Accounting/Audit Services - Single Audit Requirement - [Use high level descriptions]</t>
  </si>
  <si>
    <t>de minimis</t>
  </si>
  <si>
    <t>Enter in the Indirect Rate Perentage here, i.e., 10.</t>
  </si>
  <si>
    <t>Enter in the information for the CDHS Program you are providng services/goods for. Please reach out to your Program contact if you need help with this section. CDHS Program staff may have already filled this out for you.</t>
  </si>
  <si>
    <t>Supplies and Operating Expenses</t>
  </si>
  <si>
    <t>Total Match or In-Kind</t>
  </si>
  <si>
    <t>TOTAL MATCH OR IN-KIND</t>
  </si>
  <si>
    <t>Total Supplies &amp; Operating Expenses</t>
  </si>
  <si>
    <t>Enter Indirect Rate Type, i.e., de minimis, Federally Negotiated Rate, etc.</t>
  </si>
  <si>
    <t>Example Budget - Do NOT use</t>
  </si>
  <si>
    <t>For all matching funds, please put those amounts in this corresponding column throughout the budget categories. If Match or In Kind does not apply, leave blank. Please speak with your Program contact if you have any questions about Matching or In-Kind requirements. Some funds are non-allowable for Matching or In-Kind.</t>
  </si>
  <si>
    <t>All cells that are fillable and require data entry are colored the same as this row (light yellow).</t>
  </si>
  <si>
    <t>Fill out all budget line items on the "BUDGET - Enter Data Here" tab. Cells that do not require input are protected and you will not be able to select the cell or input any information into the cell.</t>
  </si>
  <si>
    <t>All budget amounts will automatically be calculated and summed.
All budget information will be automatically summarized on the "SUMMARY - One Pager" tab. You do not need to enter any information into any cell on that tab.</t>
  </si>
  <si>
    <t>Save as Adobe PDF' to both the "BUDGET - Enter Data Here" and the "SUMMARY - One Pager" tabs. Combine both pages into a single PDF document with the "SUMMARY - One Pager" as the first page.</t>
  </si>
  <si>
    <t>Additional insturctions and guidance below. Please reach out to your Program contact if you have any questions or need assistance in creating your budget. Please review the "Example Budget" tab for more examples and guidance.</t>
  </si>
  <si>
    <r>
      <t xml:space="preserve">For all individual budget line items, do not combine dissimilar items into a single line item. 
Do not use overly broad or ambiguous budget line items for catch-all expenses. A line items for "Office Supplies" is acceptable because it is specific to the goods purchased under that title.
All budget line items need to be easibly identifiable and all future invoice line items </t>
    </r>
    <r>
      <rPr>
        <u/>
        <sz val="16"/>
        <color theme="1"/>
        <rFont val="Calibri"/>
        <family val="2"/>
        <scheme val="minor"/>
      </rPr>
      <t>must</t>
    </r>
    <r>
      <rPr>
        <sz val="16"/>
        <color theme="1"/>
        <rFont val="Calibri"/>
        <family val="2"/>
        <scheme val="minor"/>
      </rPr>
      <t xml:space="preserve"> be easily matched (line item by line item) and reconciled with the budget line items in this original budget. 
For example, if "Office Supplies" is a budget line item, list out those items contained therein, i.e., Pens, Paper, Printer Ink, Keyboards, Mouse, Notebook, etc. If you will be contracting out additional services to a thrid parter organization, list the legal name of the organization, the services/goods you are contracting them for and a justification if necessary, i.e., ABC Financial Services - Accounting/Audit Services - Single Audit Requirement</t>
    </r>
  </si>
  <si>
    <t>Budget Period From:</t>
  </si>
  <si>
    <t>Enter in your budget line items for Personal Services here. This is your internal organizations personnel services amounts. Use position titles and/or classification. Do not use actual names of employees.
Enter in the Gross Earnings and Gross Fringe for the entire budget period. Enter in the Percentage of time each posiiton will spend on this program/project. This budget tool will automatically calculate the total line amount based on the percentage of time spent on this program/project.
Do not enter in personnel services for contracted services.</t>
  </si>
  <si>
    <t>Do not enter information here. This will auto-populate when you enter your organization information below.</t>
  </si>
  <si>
    <t>1234 Street Name</t>
  </si>
  <si>
    <t>Completely fill out all of your organization's information here.</t>
  </si>
  <si>
    <t>Enter in the budget period for which this budget covers, i.e., 07/01/24 to 06/30/25.</t>
  </si>
  <si>
    <t>Prohibited</t>
  </si>
  <si>
    <t>Colorado Department of Human Services - Division of Community Programs
EXPENDITURE DETAILS for BUDGET</t>
  </si>
  <si>
    <t>Colorado Department of Human Services - Division of Community Programs
EXPENDITURE SUMMARY for BUDGET</t>
  </si>
  <si>
    <t>PO 2026</t>
  </si>
  <si>
    <t>MINDSOURCE</t>
  </si>
  <si>
    <t>Sarah Sheehan</t>
  </si>
  <si>
    <t>cdhs_mindsource@state.co.us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</si>
</sst>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mm/dd/yy;@"/>
    <numFmt numFmtId="165" formatCode="0;\-0;;@"/>
  </numFmts>
  <fonts count="29" x14ac:knownFonts="1">
    <font>
      <sz val="11"/>
      <color theme="1"/>
      <name val="Calibri"/>
      <family val="2"/>
      <scheme val="minor"/>
    </font>
    <font>
      <b/>
      <sz val="11"/>
      <color theme="1"/>
      <name val="Calibri"/>
      <family val="2"/>
      <scheme val="minor"/>
    </font>
    <font>
      <u/>
      <sz val="11"/>
      <color theme="10"/>
      <name val="Calibri"/>
      <family val="2"/>
      <scheme val="minor"/>
    </font>
    <font>
      <b/>
      <sz val="12"/>
      <name val="Trebuchet MS"/>
      <family val="2"/>
    </font>
    <font>
      <b/>
      <u val="double"/>
      <sz val="12"/>
      <name val="Trebuchet MS"/>
      <family val="2"/>
    </font>
    <font>
      <sz val="11"/>
      <color theme="1"/>
      <name val="Trebuchet MS"/>
      <family val="2"/>
    </font>
    <font>
      <b/>
      <sz val="14"/>
      <color theme="1"/>
      <name val="Trebuchet MS"/>
      <family val="2"/>
    </font>
    <font>
      <u/>
      <sz val="11"/>
      <color theme="10"/>
      <name val="Trebuchet MS"/>
      <family val="2"/>
    </font>
    <font>
      <sz val="6"/>
      <color theme="1"/>
      <name val="Trebuchet MS"/>
      <family val="2"/>
    </font>
    <font>
      <b/>
      <sz val="11"/>
      <color theme="1"/>
      <name val="Trebuchet MS"/>
      <family val="2"/>
    </font>
    <font>
      <sz val="10"/>
      <name val="Arial"/>
      <family val="2"/>
    </font>
    <font>
      <sz val="10"/>
      <name val="Trebuchet MS"/>
      <family val="2"/>
    </font>
    <font>
      <sz val="10"/>
      <color theme="1"/>
      <name val="Trebuchet MS"/>
      <family val="2"/>
    </font>
    <font>
      <u/>
      <sz val="10"/>
      <color theme="10"/>
      <name val="Trebuchet MS"/>
      <family val="2"/>
    </font>
    <font>
      <b/>
      <sz val="12"/>
      <color theme="1"/>
      <name val="Trebuchet MS"/>
      <family val="2"/>
    </font>
    <font>
      <sz val="12"/>
      <color theme="1"/>
      <name val="Trebuchet MS"/>
      <family val="2"/>
    </font>
    <font>
      <b/>
      <i/>
      <sz val="11"/>
      <color rgb="FFFF0000"/>
      <name val="Trebuchet MS"/>
      <family val="2"/>
    </font>
    <font>
      <b/>
      <sz val="9"/>
      <color theme="1"/>
      <name val="Trebuchet MS"/>
      <family val="2"/>
    </font>
    <font>
      <b/>
      <sz val="11"/>
      <color rgb="FF002060"/>
      <name val="Trebuchet MS"/>
      <family val="2"/>
    </font>
    <font>
      <sz val="11"/>
      <color rgb="FF002060"/>
      <name val="Trebuchet MS"/>
      <family val="2"/>
    </font>
    <font>
      <b/>
      <sz val="12"/>
      <color rgb="FF002060"/>
      <name val="Trebuchet MS"/>
      <family val="2"/>
    </font>
    <font>
      <b/>
      <sz val="12"/>
      <color theme="7" tint="-0.249977111117893"/>
      <name val="Trebuchet MS"/>
      <family val="2"/>
    </font>
    <font>
      <sz val="22"/>
      <color rgb="FFFF0000"/>
      <name val="Calibri"/>
      <family val="2"/>
      <scheme val="minor"/>
    </font>
    <font>
      <b/>
      <sz val="14"/>
      <color theme="1"/>
      <name val="Calibri"/>
      <family val="2"/>
      <scheme val="minor"/>
    </font>
    <font>
      <b/>
      <sz val="12"/>
      <color theme="1"/>
      <name val="Calibri"/>
      <family val="2"/>
      <scheme val="minor"/>
    </font>
    <font>
      <sz val="16"/>
      <color theme="1"/>
      <name val="Calibri"/>
      <family val="2"/>
      <scheme val="minor"/>
    </font>
    <font>
      <b/>
      <sz val="24"/>
      <color rgb="FFFFFF00"/>
      <name val="Trebuchet MS"/>
      <family val="2"/>
    </font>
    <font>
      <u/>
      <sz val="16"/>
      <color theme="1"/>
      <name val="Calibri"/>
      <family val="2"/>
      <scheme val="minor"/>
    </font>
    <font>
      <sz val="8"/>
      <color theme="1"/>
      <name val="Trebuchet MS"/>
      <family val="2"/>
    </font>
  </fonts>
  <fills count="14">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1"/>
        <bgColor indexed="64"/>
      </patternFill>
    </fill>
    <fill>
      <patternFill patternType="solid">
        <fgColor rgb="FFFF0000"/>
        <bgColor indexed="64"/>
      </patternFill>
    </fill>
  </fills>
  <borders count="8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bottom style="double">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top/>
      <bottom style="thick">
        <color rgb="FFFF0000"/>
      </bottom>
      <diagonal/>
    </border>
    <border>
      <left/>
      <right/>
      <top style="thick">
        <color rgb="FFFF0000"/>
      </top>
      <bottom style="thick">
        <color rgb="FFFF0000"/>
      </bottom>
      <diagonal/>
    </border>
    <border>
      <left style="thick">
        <color rgb="FFFF0000"/>
      </left>
      <right style="thin">
        <color rgb="FFFF0000"/>
      </right>
      <top style="thick">
        <color rgb="FFFF0000"/>
      </top>
      <bottom style="thick">
        <color rgb="FFFF0000"/>
      </bottom>
      <diagonal/>
    </border>
    <border>
      <left style="thin">
        <color rgb="FFFF0000"/>
      </left>
      <right style="thick">
        <color rgb="FFFF0000"/>
      </right>
      <top style="thick">
        <color rgb="FFFF0000"/>
      </top>
      <bottom style="thick">
        <color rgb="FFFF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0000"/>
      </left>
      <right/>
      <top/>
      <bottom/>
      <diagonal/>
    </border>
    <border>
      <left/>
      <right style="thick">
        <color rgb="FFFF0000"/>
      </right>
      <top/>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n">
        <color indexed="64"/>
      </left>
      <right/>
      <top/>
      <bottom style="thick">
        <color rgb="FFFF0000"/>
      </bottom>
      <diagonal/>
    </border>
    <border>
      <left/>
      <right/>
      <top style="thick">
        <color rgb="FFFF0000"/>
      </top>
      <bottom style="thin">
        <color indexed="64"/>
      </bottom>
      <diagonal/>
    </border>
    <border>
      <left/>
      <right/>
      <top style="thin">
        <color indexed="64"/>
      </top>
      <bottom style="thick">
        <color rgb="FFFF0000"/>
      </bottom>
      <diagonal/>
    </border>
    <border>
      <left style="thick">
        <color rgb="FF00B0F0"/>
      </left>
      <right style="thick">
        <color rgb="FF00B0F0"/>
      </right>
      <top style="thick">
        <color rgb="FF00B0F0"/>
      </top>
      <bottom style="thick">
        <color rgb="FF00B0F0"/>
      </bottom>
      <diagonal/>
    </border>
    <border>
      <left style="thick">
        <color rgb="FF00B0F0"/>
      </left>
      <right style="thin">
        <color indexed="64"/>
      </right>
      <top/>
      <bottom style="thick">
        <color rgb="FF00B0F0"/>
      </bottom>
      <diagonal/>
    </border>
    <border>
      <left/>
      <right/>
      <top/>
      <bottom style="thick">
        <color rgb="FF00B0F0"/>
      </bottom>
      <diagonal/>
    </border>
    <border>
      <left style="thick">
        <color rgb="FF00B0F0"/>
      </left>
      <right/>
      <top style="thick">
        <color rgb="FF00B0F0"/>
      </top>
      <bottom style="thick">
        <color rgb="FF00B0F0"/>
      </bottom>
      <diagonal/>
    </border>
    <border>
      <left/>
      <right/>
      <top style="thick">
        <color rgb="FF00B0F0"/>
      </top>
      <bottom style="thick">
        <color rgb="FF00B0F0"/>
      </bottom>
      <diagonal/>
    </border>
    <border>
      <left/>
      <right style="thick">
        <color rgb="FF00B0F0"/>
      </right>
      <top style="thick">
        <color rgb="FF00B0F0"/>
      </top>
      <bottom style="thick">
        <color rgb="FF00B0F0"/>
      </bottom>
      <diagonal/>
    </border>
    <border>
      <left/>
      <right style="thick">
        <color rgb="FF00B0F0"/>
      </right>
      <top style="thick">
        <color rgb="FF00B0F0"/>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ck">
        <color rgb="FFFF0000"/>
      </top>
      <bottom/>
      <diagonal/>
    </border>
    <border>
      <left style="thin">
        <color indexed="64"/>
      </left>
      <right style="thin">
        <color indexed="64"/>
      </right>
      <top style="thick">
        <color rgb="FF00B0F0"/>
      </top>
      <bottom style="thin">
        <color indexed="64"/>
      </bottom>
      <diagonal/>
    </border>
  </borders>
  <cellStyleXfs count="3">
    <xf numFmtId="0" fontId="0" fillId="0" borderId="0"/>
    <xf numFmtId="0" fontId="2" fillId="0" borderId="0" applyNumberFormat="0" applyFill="0" applyBorder="0" applyAlignment="0" applyProtection="0"/>
    <xf numFmtId="0" fontId="10" fillId="0" borderId="0">
      <alignment vertical="center"/>
    </xf>
  </cellStyleXfs>
  <cellXfs count="443">
    <xf numFmtId="0" fontId="0" fillId="0" borderId="0" xfId="0"/>
    <xf numFmtId="0" fontId="5" fillId="3" borderId="0" xfId="0" applyFont="1" applyFill="1" applyProtection="1">
      <protection locked="0"/>
    </xf>
    <xf numFmtId="0" fontId="5" fillId="4" borderId="4" xfId="0" applyFont="1" applyFill="1" applyBorder="1" applyAlignment="1">
      <alignment horizontal="left" vertical="center" wrapText="1"/>
    </xf>
    <xf numFmtId="0" fontId="5" fillId="3" borderId="0" xfId="0" applyFont="1" applyFill="1" applyAlignment="1" applyProtection="1">
      <alignment wrapText="1"/>
      <protection locked="0"/>
    </xf>
    <xf numFmtId="0" fontId="5" fillId="3" borderId="0" xfId="0" applyFont="1" applyFill="1" applyAlignment="1" applyProtection="1">
      <alignment horizontal="left" vertical="center" wrapText="1"/>
      <protection locked="0"/>
    </xf>
    <xf numFmtId="49" fontId="5" fillId="3" borderId="0" xfId="0" applyNumberFormat="1" applyFont="1" applyFill="1" applyAlignment="1" applyProtection="1">
      <alignment horizontal="left" vertical="center" wrapText="1"/>
      <protection locked="0"/>
    </xf>
    <xf numFmtId="0" fontId="5" fillId="0" borderId="0" xfId="0" applyFont="1" applyAlignment="1">
      <alignment horizontal="left"/>
    </xf>
    <xf numFmtId="49" fontId="8" fillId="0" borderId="4" xfId="0" applyNumberFormat="1" applyFont="1" applyBorder="1" applyAlignment="1">
      <alignment horizontal="center" wrapText="1"/>
    </xf>
    <xf numFmtId="0" fontId="5" fillId="3" borderId="0" xfId="0" applyFont="1" applyFill="1" applyAlignment="1">
      <alignment wrapText="1"/>
    </xf>
    <xf numFmtId="0" fontId="5" fillId="3" borderId="0" xfId="0" applyFont="1" applyFill="1"/>
    <xf numFmtId="0" fontId="9" fillId="3" borderId="0" xfId="0" applyFont="1" applyFill="1" applyAlignment="1" applyProtection="1">
      <alignment wrapText="1"/>
      <protection locked="0"/>
    </xf>
    <xf numFmtId="0" fontId="5" fillId="4" borderId="7" xfId="0" applyFont="1" applyFill="1" applyBorder="1" applyAlignment="1">
      <alignment vertical="center"/>
    </xf>
    <xf numFmtId="0" fontId="5" fillId="4" borderId="11" xfId="0" applyFont="1" applyFill="1" applyBorder="1" applyAlignment="1">
      <alignment vertical="center"/>
    </xf>
    <xf numFmtId="0" fontId="5" fillId="4" borderId="13" xfId="0" applyFont="1" applyFill="1" applyBorder="1" applyAlignment="1">
      <alignment vertical="center"/>
    </xf>
    <xf numFmtId="0" fontId="5" fillId="4" borderId="4" xfId="0" applyFont="1" applyFill="1" applyBorder="1" applyAlignment="1">
      <alignment vertical="center"/>
    </xf>
    <xf numFmtId="0" fontId="5" fillId="4" borderId="17" xfId="0" applyFont="1" applyFill="1" applyBorder="1" applyAlignment="1">
      <alignment vertical="center"/>
    </xf>
    <xf numFmtId="0" fontId="5" fillId="4" borderId="21" xfId="0" applyFont="1" applyFill="1" applyBorder="1" applyAlignment="1">
      <alignment vertical="center"/>
    </xf>
    <xf numFmtId="0" fontId="14" fillId="4" borderId="4"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5" fillId="5" borderId="4" xfId="0" applyFont="1" applyFill="1" applyBorder="1"/>
    <xf numFmtId="8" fontId="5" fillId="0" borderId="4" xfId="0" applyNumberFormat="1" applyFont="1" applyBorder="1" applyAlignment="1" applyProtection="1">
      <alignment vertical="center"/>
      <protection locked="0"/>
    </xf>
    <xf numFmtId="8" fontId="5" fillId="0" borderId="4" xfId="0" applyNumberFormat="1" applyFont="1" applyBorder="1" applyAlignment="1">
      <alignment vertical="center"/>
    </xf>
    <xf numFmtId="8" fontId="5" fillId="6" borderId="25" xfId="0" applyNumberFormat="1" applyFont="1" applyFill="1" applyBorder="1" applyAlignment="1">
      <alignment horizontal="right" vertical="center"/>
    </xf>
    <xf numFmtId="10" fontId="5" fillId="6" borderId="25" xfId="0" applyNumberFormat="1" applyFont="1" applyFill="1" applyBorder="1" applyAlignment="1">
      <alignment horizontal="right" vertical="center"/>
    </xf>
    <xf numFmtId="8" fontId="5" fillId="6" borderId="4" xfId="0" applyNumberFormat="1" applyFont="1" applyFill="1" applyBorder="1"/>
    <xf numFmtId="8" fontId="9" fillId="7" borderId="4" xfId="0" applyNumberFormat="1" applyFont="1" applyFill="1" applyBorder="1"/>
    <xf numFmtId="0" fontId="5" fillId="5" borderId="5" xfId="0" applyFont="1" applyFill="1" applyBorder="1"/>
    <xf numFmtId="0" fontId="5" fillId="5" borderId="6" xfId="0" applyFont="1" applyFill="1" applyBorder="1"/>
    <xf numFmtId="8" fontId="14" fillId="8" borderId="23" xfId="0" applyNumberFormat="1" applyFont="1" applyFill="1" applyBorder="1"/>
    <xf numFmtId="8" fontId="9" fillId="7" borderId="23" xfId="0" applyNumberFormat="1" applyFont="1" applyFill="1" applyBorder="1"/>
    <xf numFmtId="8" fontId="14" fillId="6" borderId="28" xfId="0" applyNumberFormat="1" applyFont="1" applyFill="1" applyBorder="1"/>
    <xf numFmtId="0" fontId="5" fillId="0" borderId="0" xfId="0" applyFont="1" applyProtection="1">
      <protection locked="0"/>
    </xf>
    <xf numFmtId="0" fontId="10" fillId="0" borderId="0" xfId="2">
      <alignment vertical="center"/>
    </xf>
    <xf numFmtId="8" fontId="14" fillId="10" borderId="23" xfId="0" applyNumberFormat="1" applyFont="1" applyFill="1" applyBorder="1"/>
    <xf numFmtId="8" fontId="14" fillId="10" borderId="4" xfId="0" applyNumberFormat="1" applyFont="1" applyFill="1" applyBorder="1"/>
    <xf numFmtId="0" fontId="0" fillId="3" borderId="0" xfId="0" applyFill="1"/>
    <xf numFmtId="0" fontId="0" fillId="0" borderId="0" xfId="0" applyAlignment="1">
      <alignment vertical="center"/>
    </xf>
    <xf numFmtId="164" fontId="5" fillId="0" borderId="0" xfId="0" applyNumberFormat="1" applyFont="1" applyAlignment="1" applyProtection="1">
      <alignment horizontal="center" vertical="center" wrapText="1"/>
      <protection locked="0"/>
    </xf>
    <xf numFmtId="0" fontId="5" fillId="4" borderId="5" xfId="0" applyFont="1" applyFill="1" applyBorder="1" applyAlignment="1">
      <alignment horizontal="left" vertical="center" wrapText="1"/>
    </xf>
    <xf numFmtId="8" fontId="5" fillId="0" borderId="6" xfId="0" applyNumberFormat="1" applyFont="1" applyBorder="1" applyAlignment="1">
      <alignment vertical="center"/>
    </xf>
    <xf numFmtId="0" fontId="12" fillId="5" borderId="23" xfId="0" applyFont="1" applyFill="1" applyBorder="1" applyAlignment="1">
      <alignment horizontal="center" vertical="center" wrapText="1"/>
    </xf>
    <xf numFmtId="0" fontId="5" fillId="5" borderId="23" xfId="0" applyFont="1" applyFill="1" applyBorder="1"/>
    <xf numFmtId="8" fontId="5" fillId="6" borderId="25" xfId="0" applyNumberFormat="1" applyFont="1" applyFill="1" applyBorder="1"/>
    <xf numFmtId="0" fontId="5" fillId="5" borderId="37" xfId="0" applyFont="1" applyFill="1" applyBorder="1"/>
    <xf numFmtId="0" fontId="5" fillId="5" borderId="27" xfId="0" applyFont="1" applyFill="1" applyBorder="1"/>
    <xf numFmtId="0" fontId="5" fillId="5" borderId="34" xfId="0" applyFont="1" applyFill="1" applyBorder="1"/>
    <xf numFmtId="8" fontId="9" fillId="7" borderId="25" xfId="0" applyNumberFormat="1" applyFont="1" applyFill="1" applyBorder="1"/>
    <xf numFmtId="0" fontId="9" fillId="5" borderId="23" xfId="0" applyFont="1" applyFill="1" applyBorder="1" applyAlignment="1">
      <alignment horizontal="center"/>
    </xf>
    <xf numFmtId="0" fontId="5" fillId="4" borderId="38" xfId="0" applyFont="1" applyFill="1" applyBorder="1" applyAlignment="1">
      <alignment vertical="center"/>
    </xf>
    <xf numFmtId="0" fontId="5" fillId="4" borderId="39" xfId="0" applyFont="1" applyFill="1" applyBorder="1" applyAlignment="1">
      <alignment vertical="center"/>
    </xf>
    <xf numFmtId="0" fontId="5" fillId="4" borderId="40" xfId="0" applyFont="1" applyFill="1" applyBorder="1" applyAlignment="1">
      <alignment vertical="center"/>
    </xf>
    <xf numFmtId="0" fontId="5" fillId="4" borderId="41" xfId="0" applyFont="1" applyFill="1" applyBorder="1" applyAlignment="1">
      <alignment vertical="center"/>
    </xf>
    <xf numFmtId="0" fontId="5" fillId="4" borderId="26" xfId="0" applyFont="1" applyFill="1" applyBorder="1" applyAlignment="1">
      <alignment vertical="center"/>
    </xf>
    <xf numFmtId="0" fontId="5" fillId="4" borderId="32" xfId="0" applyFont="1" applyFill="1" applyBorder="1" applyAlignment="1">
      <alignment vertical="center"/>
    </xf>
    <xf numFmtId="0" fontId="5" fillId="3" borderId="0" xfId="0" applyFont="1" applyFill="1" applyAlignment="1">
      <alignment vertical="center"/>
    </xf>
    <xf numFmtId="0" fontId="5" fillId="3" borderId="0" xfId="0" applyFont="1" applyFill="1" applyAlignment="1">
      <alignment horizontal="left" vertical="center" wrapText="1"/>
    </xf>
    <xf numFmtId="49" fontId="5" fillId="3" borderId="0" xfId="0" applyNumberFormat="1" applyFont="1" applyFill="1" applyAlignment="1">
      <alignment horizontal="left" vertical="center" wrapText="1"/>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vertical="center" wrapText="1"/>
    </xf>
    <xf numFmtId="164" fontId="5" fillId="0" borderId="0" xfId="0" applyNumberFormat="1" applyFont="1" applyAlignment="1">
      <alignment horizontal="center" vertical="center" wrapText="1"/>
    </xf>
    <xf numFmtId="164" fontId="5" fillId="0" borderId="4" xfId="0" applyNumberFormat="1" applyFont="1" applyBorder="1" applyAlignment="1">
      <alignment horizontal="left" vertical="center" wrapText="1"/>
    </xf>
    <xf numFmtId="0" fontId="9" fillId="3" borderId="0" xfId="0" applyFont="1" applyFill="1" applyAlignment="1">
      <alignment wrapText="1"/>
    </xf>
    <xf numFmtId="40" fontId="5" fillId="6" borderId="4" xfId="0" applyNumberFormat="1" applyFont="1" applyFill="1" applyBorder="1" applyAlignment="1">
      <alignment horizontal="right" vertical="center"/>
    </xf>
    <xf numFmtId="10" fontId="5" fillId="6" borderId="4" xfId="0" applyNumberFormat="1" applyFont="1" applyFill="1" applyBorder="1" applyAlignment="1">
      <alignment horizontal="right" vertical="center"/>
    </xf>
    <xf numFmtId="8" fontId="5" fillId="6" borderId="4" xfId="0" applyNumberFormat="1" applyFont="1" applyFill="1" applyBorder="1" applyAlignment="1">
      <alignment horizontal="right" vertical="center"/>
    </xf>
    <xf numFmtId="8" fontId="5" fillId="6" borderId="24" xfId="0" applyNumberFormat="1" applyFont="1" applyFill="1" applyBorder="1" applyAlignment="1">
      <alignment horizontal="right" vertical="center"/>
    </xf>
    <xf numFmtId="10" fontId="5" fillId="6" borderId="24" xfId="0" applyNumberFormat="1" applyFont="1" applyFill="1" applyBorder="1" applyAlignment="1">
      <alignment horizontal="right" vertical="center"/>
    </xf>
    <xf numFmtId="8" fontId="5" fillId="0" borderId="4" xfId="0" applyNumberFormat="1" applyFont="1" applyBorder="1" applyAlignment="1">
      <alignment horizontal="center"/>
    </xf>
    <xf numFmtId="10" fontId="5" fillId="0" borderId="4" xfId="0" applyNumberFormat="1" applyFont="1" applyBorder="1" applyAlignment="1">
      <alignment vertical="center"/>
    </xf>
    <xf numFmtId="0" fontId="5" fillId="0" borderId="0" xfId="0" applyFont="1"/>
    <xf numFmtId="40" fontId="5" fillId="6" borderId="4" xfId="0" applyNumberFormat="1" applyFont="1" applyFill="1" applyBorder="1" applyAlignment="1">
      <alignment horizontal="right"/>
    </xf>
    <xf numFmtId="10" fontId="5" fillId="6" borderId="4" xfId="0" applyNumberFormat="1" applyFont="1" applyFill="1" applyBorder="1" applyAlignment="1">
      <alignment horizontal="right"/>
    </xf>
    <xf numFmtId="8" fontId="5" fillId="0" borderId="4" xfId="0" applyNumberFormat="1" applyFont="1" applyBorder="1"/>
    <xf numFmtId="0" fontId="24" fillId="0" borderId="42" xfId="0" applyFont="1" applyBorder="1" applyAlignment="1">
      <alignment horizontal="right"/>
    </xf>
    <xf numFmtId="0" fontId="0" fillId="0" borderId="44" xfId="0" applyBorder="1"/>
    <xf numFmtId="0" fontId="0" fillId="0" borderId="16" xfId="0" applyBorder="1"/>
    <xf numFmtId="0" fontId="1" fillId="0" borderId="0" xfId="0" applyFont="1" applyAlignment="1">
      <alignment horizontal="right"/>
    </xf>
    <xf numFmtId="0" fontId="24" fillId="0" borderId="0" xfId="0" applyFont="1" applyAlignment="1">
      <alignment horizontal="right"/>
    </xf>
    <xf numFmtId="0" fontId="0" fillId="0" borderId="45" xfId="0" applyBorder="1"/>
    <xf numFmtId="0" fontId="0" fillId="0" borderId="19" xfId="0" applyBorder="1"/>
    <xf numFmtId="0" fontId="0" fillId="0" borderId="22" xfId="0" applyBorder="1"/>
    <xf numFmtId="0" fontId="5" fillId="3" borderId="43" xfId="0" applyFont="1" applyFill="1" applyBorder="1" applyProtection="1">
      <protection locked="0"/>
    </xf>
    <xf numFmtId="0" fontId="5" fillId="3" borderId="44" xfId="0" applyFont="1" applyFill="1" applyBorder="1" applyProtection="1">
      <protection locked="0"/>
    </xf>
    <xf numFmtId="0" fontId="5" fillId="3" borderId="16" xfId="0" applyFont="1" applyFill="1" applyBorder="1" applyProtection="1">
      <protection locked="0"/>
    </xf>
    <xf numFmtId="0" fontId="20" fillId="3" borderId="44" xfId="0" applyFont="1" applyFill="1" applyBorder="1" applyProtection="1">
      <protection locked="0"/>
    </xf>
    <xf numFmtId="0" fontId="5" fillId="3" borderId="45" xfId="0" applyFont="1" applyFill="1" applyBorder="1" applyProtection="1">
      <protection locked="0"/>
    </xf>
    <xf numFmtId="0" fontId="5" fillId="3" borderId="19" xfId="0" applyFont="1" applyFill="1" applyBorder="1" applyProtection="1">
      <protection locked="0"/>
    </xf>
    <xf numFmtId="0" fontId="5" fillId="3" borderId="22" xfId="0" applyFont="1" applyFill="1" applyBorder="1" applyProtection="1">
      <protection locked="0"/>
    </xf>
    <xf numFmtId="0" fontId="1" fillId="0" borderId="0" xfId="0" applyFont="1"/>
    <xf numFmtId="10" fontId="9" fillId="7" borderId="23" xfId="0" applyNumberFormat="1" applyFont="1" applyFill="1" applyBorder="1"/>
    <xf numFmtId="165" fontId="0" fillId="0" borderId="0" xfId="0" applyNumberFormat="1" applyAlignment="1">
      <alignment horizontal="left"/>
    </xf>
    <xf numFmtId="165" fontId="0" fillId="0" borderId="42" xfId="0" applyNumberFormat="1" applyBorder="1" applyAlignment="1">
      <alignment horizontal="left"/>
    </xf>
    <xf numFmtId="40" fontId="5" fillId="11" borderId="4" xfId="0" applyNumberFormat="1" applyFont="1" applyFill="1" applyBorder="1" applyAlignment="1" applyProtection="1">
      <alignment horizontal="right" vertical="center"/>
      <protection locked="0"/>
    </xf>
    <xf numFmtId="10" fontId="5" fillId="11" borderId="4" xfId="0" applyNumberFormat="1" applyFont="1" applyFill="1" applyBorder="1" applyAlignment="1" applyProtection="1">
      <alignment horizontal="right" vertical="center"/>
      <protection locked="0"/>
    </xf>
    <xf numFmtId="8" fontId="5" fillId="11" borderId="4" xfId="0" applyNumberFormat="1" applyFont="1" applyFill="1" applyBorder="1" applyAlignment="1" applyProtection="1">
      <alignment vertical="center"/>
      <protection locked="0"/>
    </xf>
    <xf numFmtId="8" fontId="5" fillId="11" borderId="4" xfId="0" applyNumberFormat="1" applyFont="1" applyFill="1" applyBorder="1" applyAlignment="1" applyProtection="1">
      <alignment horizontal="right" vertical="center"/>
      <protection locked="0"/>
    </xf>
    <xf numFmtId="8" fontId="5" fillId="11" borderId="4" xfId="0" applyNumberFormat="1" applyFont="1" applyFill="1" applyBorder="1" applyAlignment="1" applyProtection="1">
      <alignment horizontal="center"/>
      <protection locked="0"/>
    </xf>
    <xf numFmtId="0" fontId="5" fillId="3" borderId="51" xfId="0" applyFont="1" applyFill="1" applyBorder="1" applyProtection="1">
      <protection locked="0"/>
    </xf>
    <xf numFmtId="0" fontId="0" fillId="0" borderId="51" xfId="0" applyBorder="1"/>
    <xf numFmtId="164" fontId="5" fillId="11" borderId="53" xfId="0" applyNumberFormat="1" applyFont="1" applyFill="1" applyBorder="1" applyAlignment="1" applyProtection="1">
      <alignment horizontal="center" vertical="center" wrapText="1"/>
      <protection locked="0"/>
    </xf>
    <xf numFmtId="164" fontId="5" fillId="11" borderId="54" xfId="0" applyNumberFormat="1" applyFont="1" applyFill="1" applyBorder="1" applyAlignment="1" applyProtection="1">
      <alignment horizontal="center" vertical="center" wrapText="1"/>
      <protection locked="0"/>
    </xf>
    <xf numFmtId="164" fontId="5" fillId="11" borderId="46" xfId="0" applyNumberFormat="1" applyFont="1" applyFill="1" applyBorder="1" applyAlignment="1" applyProtection="1">
      <alignment horizontal="left" vertical="center" wrapText="1"/>
      <protection locked="0"/>
    </xf>
    <xf numFmtId="0" fontId="5" fillId="3" borderId="58" xfId="0" applyFont="1" applyFill="1" applyBorder="1" applyProtection="1">
      <protection locked="0"/>
    </xf>
    <xf numFmtId="0" fontId="0" fillId="0" borderId="59" xfId="0" applyBorder="1"/>
    <xf numFmtId="0" fontId="5" fillId="3" borderId="58" xfId="0" applyFont="1" applyFill="1" applyBorder="1" applyAlignment="1" applyProtection="1">
      <alignment wrapText="1"/>
      <protection locked="0"/>
    </xf>
    <xf numFmtId="0" fontId="5" fillId="3" borderId="51" xfId="0" applyFont="1" applyFill="1" applyBorder="1" applyAlignment="1" applyProtection="1">
      <alignment wrapText="1"/>
      <protection locked="0"/>
    </xf>
    <xf numFmtId="0" fontId="2" fillId="0" borderId="57" xfId="1" applyFill="1" applyBorder="1" applyAlignment="1" applyProtection="1">
      <alignment horizontal="left" wrapText="1"/>
      <protection locked="0"/>
    </xf>
    <xf numFmtId="0" fontId="2" fillId="0" borderId="58" xfId="1" applyFill="1" applyBorder="1" applyAlignment="1" applyProtection="1">
      <alignment horizontal="left" wrapText="1"/>
      <protection locked="0"/>
    </xf>
    <xf numFmtId="0" fontId="2" fillId="0" borderId="51" xfId="1" applyFill="1" applyBorder="1" applyAlignment="1" applyProtection="1">
      <alignment horizontal="left" wrapText="1"/>
      <protection locked="0"/>
    </xf>
    <xf numFmtId="0" fontId="5" fillId="3" borderId="51" xfId="0" applyFont="1" applyFill="1" applyBorder="1" applyAlignment="1">
      <alignment vertical="center"/>
    </xf>
    <xf numFmtId="0" fontId="2" fillId="0" borderId="51" xfId="1" applyFill="1" applyBorder="1" applyAlignment="1" applyProtection="1">
      <alignment horizontal="left"/>
      <protection locked="0"/>
    </xf>
    <xf numFmtId="0" fontId="14" fillId="4" borderId="46"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5" fillId="3" borderId="52" xfId="0" applyFont="1" applyFill="1" applyBorder="1" applyProtection="1">
      <protection locked="0"/>
    </xf>
    <xf numFmtId="0" fontId="0" fillId="0" borderId="52" xfId="0" applyBorder="1"/>
    <xf numFmtId="40" fontId="5" fillId="11" borderId="64" xfId="0" applyNumberFormat="1" applyFont="1" applyFill="1" applyBorder="1" applyAlignment="1" applyProtection="1">
      <alignment horizontal="right" vertical="center"/>
      <protection locked="0"/>
    </xf>
    <xf numFmtId="10" fontId="5" fillId="11" borderId="64" xfId="0" applyNumberFormat="1" applyFont="1" applyFill="1" applyBorder="1" applyAlignment="1" applyProtection="1">
      <alignment horizontal="right" vertical="center"/>
      <protection locked="0"/>
    </xf>
    <xf numFmtId="8" fontId="5" fillId="11" borderId="65" xfId="0" applyNumberFormat="1" applyFont="1" applyFill="1" applyBorder="1" applyAlignment="1" applyProtection="1">
      <alignment vertical="center"/>
      <protection locked="0"/>
    </xf>
    <xf numFmtId="8" fontId="5" fillId="11" borderId="67" xfId="0" applyNumberFormat="1" applyFont="1" applyFill="1" applyBorder="1" applyAlignment="1" applyProtection="1">
      <alignment vertical="center"/>
      <protection locked="0"/>
    </xf>
    <xf numFmtId="8" fontId="5" fillId="11" borderId="70" xfId="0" applyNumberFormat="1" applyFont="1" applyFill="1" applyBorder="1" applyAlignment="1" applyProtection="1">
      <alignment horizontal="right" vertical="center"/>
      <protection locked="0"/>
    </xf>
    <xf numFmtId="10" fontId="5" fillId="11" borderId="70" xfId="0" applyNumberFormat="1" applyFont="1" applyFill="1" applyBorder="1" applyAlignment="1" applyProtection="1">
      <alignment horizontal="right" vertical="center"/>
      <protection locked="0"/>
    </xf>
    <xf numFmtId="8" fontId="5" fillId="11" borderId="71" xfId="0" applyNumberFormat="1" applyFont="1" applyFill="1" applyBorder="1" applyAlignment="1" applyProtection="1">
      <alignment vertical="center"/>
      <protection locked="0"/>
    </xf>
    <xf numFmtId="8" fontId="5" fillId="0" borderId="36" xfId="0" applyNumberFormat="1" applyFont="1" applyBorder="1" applyAlignment="1">
      <alignment vertical="center"/>
    </xf>
    <xf numFmtId="0" fontId="5" fillId="5" borderId="70" xfId="0" applyFont="1" applyFill="1" applyBorder="1"/>
    <xf numFmtId="8" fontId="5" fillId="11" borderId="64" xfId="0" applyNumberFormat="1" applyFont="1" applyFill="1" applyBorder="1" applyAlignment="1" applyProtection="1">
      <alignment vertical="center"/>
      <protection locked="0"/>
    </xf>
    <xf numFmtId="8" fontId="5" fillId="11" borderId="70" xfId="0" applyNumberFormat="1" applyFont="1" applyFill="1" applyBorder="1" applyAlignment="1" applyProtection="1">
      <alignment vertical="center"/>
      <protection locked="0"/>
    </xf>
    <xf numFmtId="0" fontId="5" fillId="3" borderId="72" xfId="0" applyFont="1" applyFill="1" applyBorder="1" applyProtection="1">
      <protection locked="0"/>
    </xf>
    <xf numFmtId="8" fontId="5" fillId="11" borderId="64" xfId="0" applyNumberFormat="1" applyFont="1" applyFill="1" applyBorder="1" applyAlignment="1" applyProtection="1">
      <alignment horizontal="center"/>
      <protection locked="0"/>
    </xf>
    <xf numFmtId="8" fontId="5" fillId="11" borderId="65" xfId="0" applyNumberFormat="1" applyFont="1" applyFill="1" applyBorder="1" applyAlignment="1" applyProtection="1">
      <alignment horizontal="center"/>
      <protection locked="0"/>
    </xf>
    <xf numFmtId="8" fontId="5" fillId="11" borderId="67" xfId="0" applyNumberFormat="1" applyFont="1" applyFill="1" applyBorder="1" applyAlignment="1" applyProtection="1">
      <alignment horizontal="center"/>
      <protection locked="0"/>
    </xf>
    <xf numFmtId="8" fontId="5" fillId="11" borderId="70" xfId="0" applyNumberFormat="1" applyFont="1" applyFill="1" applyBorder="1" applyAlignment="1" applyProtection="1">
      <alignment horizontal="center"/>
      <protection locked="0"/>
    </xf>
    <xf numFmtId="8" fontId="5" fillId="11" borderId="71" xfId="0" applyNumberFormat="1" applyFont="1" applyFill="1" applyBorder="1" applyAlignment="1" applyProtection="1">
      <alignment horizontal="center"/>
      <protection locked="0"/>
    </xf>
    <xf numFmtId="8" fontId="5" fillId="11" borderId="15" xfId="0" applyNumberFormat="1" applyFont="1" applyFill="1" applyBorder="1" applyAlignment="1" applyProtection="1">
      <alignment vertical="center"/>
      <protection locked="0"/>
    </xf>
    <xf numFmtId="8" fontId="5" fillId="0" borderId="25" xfId="0" applyNumberFormat="1" applyFont="1" applyBorder="1" applyAlignment="1" applyProtection="1">
      <alignment vertical="center"/>
      <protection locked="0"/>
    </xf>
    <xf numFmtId="0" fontId="9" fillId="5" borderId="70" xfId="0" applyFont="1" applyFill="1" applyBorder="1" applyAlignment="1">
      <alignment horizontal="center"/>
    </xf>
    <xf numFmtId="8" fontId="9" fillId="7" borderId="37" xfId="0" applyNumberFormat="1" applyFont="1" applyFill="1" applyBorder="1"/>
    <xf numFmtId="0" fontId="5" fillId="11" borderId="0" xfId="0" applyFont="1" applyFill="1" applyAlignment="1" applyProtection="1">
      <alignment vertical="center"/>
      <protection locked="0"/>
    </xf>
    <xf numFmtId="8" fontId="5" fillId="11" borderId="75" xfId="0" applyNumberFormat="1" applyFont="1" applyFill="1" applyBorder="1" applyAlignment="1" applyProtection="1">
      <alignment vertical="center"/>
      <protection locked="0"/>
    </xf>
    <xf numFmtId="8" fontId="5" fillId="0" borderId="76" xfId="0" applyNumberFormat="1" applyFont="1" applyBorder="1" applyAlignment="1" applyProtection="1">
      <alignment vertical="center"/>
      <protection locked="0"/>
    </xf>
    <xf numFmtId="0" fontId="0" fillId="0" borderId="77" xfId="0" applyBorder="1"/>
    <xf numFmtId="0" fontId="5" fillId="3" borderId="81" xfId="0" applyFont="1" applyFill="1" applyBorder="1" applyProtection="1">
      <protection locked="0"/>
    </xf>
    <xf numFmtId="164" fontId="5" fillId="0" borderId="5" xfId="0" applyNumberFormat="1" applyFont="1" applyBorder="1" applyAlignment="1" applyProtection="1">
      <alignment horizontal="center" vertical="center" wrapText="1"/>
      <protection locked="0"/>
    </xf>
    <xf numFmtId="164" fontId="5" fillId="0" borderId="4" xfId="0" applyNumberFormat="1" applyFont="1" applyBorder="1" applyAlignment="1" applyProtection="1">
      <alignment horizontal="center" vertical="center" wrapText="1"/>
      <protection locked="0"/>
    </xf>
    <xf numFmtId="164" fontId="5" fillId="0" borderId="4" xfId="0" applyNumberFormat="1" applyFont="1" applyBorder="1" applyAlignment="1" applyProtection="1">
      <alignment horizontal="left" vertical="center" wrapText="1"/>
      <protection locked="0"/>
    </xf>
    <xf numFmtId="8" fontId="5" fillId="0" borderId="4" xfId="0" applyNumberFormat="1" applyFont="1" applyBorder="1" applyAlignment="1" applyProtection="1">
      <alignment horizontal="center"/>
      <protection locked="0"/>
    </xf>
    <xf numFmtId="10" fontId="5" fillId="0" borderId="4" xfId="0" applyNumberFormat="1" applyFont="1" applyBorder="1" applyAlignment="1" applyProtection="1">
      <alignment vertical="center"/>
      <protection locked="0"/>
    </xf>
    <xf numFmtId="8" fontId="9" fillId="12" borderId="23" xfId="0" applyNumberFormat="1" applyFont="1" applyFill="1" applyBorder="1"/>
    <xf numFmtId="8" fontId="1" fillId="8" borderId="4" xfId="0" applyNumberFormat="1" applyFont="1" applyFill="1" applyBorder="1" applyAlignment="1">
      <alignment vertical="center"/>
    </xf>
    <xf numFmtId="8" fontId="14" fillId="6" borderId="28" xfId="0" applyNumberFormat="1" applyFont="1" applyFill="1" applyBorder="1" applyAlignment="1">
      <alignment vertical="center"/>
    </xf>
    <xf numFmtId="0" fontId="5" fillId="13" borderId="0" xfId="0" applyFont="1" applyFill="1"/>
    <xf numFmtId="0" fontId="20" fillId="13" borderId="0" xfId="0" applyFont="1" applyFill="1"/>
    <xf numFmtId="0" fontId="0" fillId="13" borderId="0" xfId="0" applyFill="1"/>
    <xf numFmtId="0" fontId="5" fillId="3" borderId="44" xfId="0" applyFont="1" applyFill="1" applyBorder="1"/>
    <xf numFmtId="0" fontId="5" fillId="3" borderId="16" xfId="0" applyFont="1" applyFill="1" applyBorder="1"/>
    <xf numFmtId="0" fontId="5" fillId="4" borderId="13" xfId="0" applyFont="1" applyFill="1" applyBorder="1" applyAlignment="1">
      <alignment horizontal="left" vertical="center" wrapText="1"/>
    </xf>
    <xf numFmtId="0" fontId="5" fillId="3" borderId="16" xfId="0" applyFont="1" applyFill="1" applyBorder="1" applyAlignment="1">
      <alignment wrapText="1"/>
    </xf>
    <xf numFmtId="0" fontId="5" fillId="3" borderId="44" xfId="0" applyFont="1" applyFill="1" applyBorder="1" applyAlignment="1">
      <alignment horizontal="left" vertical="center" wrapText="1"/>
    </xf>
    <xf numFmtId="0" fontId="5" fillId="0" borderId="44" xfId="0" applyFont="1" applyBorder="1" applyAlignment="1">
      <alignment horizontal="left"/>
    </xf>
    <xf numFmtId="0" fontId="5" fillId="3" borderId="44" xfId="0" applyFont="1" applyFill="1" applyBorder="1" applyAlignment="1">
      <alignment wrapText="1"/>
    </xf>
    <xf numFmtId="0" fontId="9" fillId="3" borderId="16" xfId="0" applyFont="1" applyFill="1" applyBorder="1" applyAlignment="1">
      <alignment wrapText="1"/>
    </xf>
    <xf numFmtId="0" fontId="14" fillId="4" borderId="83" xfId="0" applyFont="1" applyFill="1" applyBorder="1" applyAlignment="1">
      <alignment horizontal="center" vertical="center" wrapText="1"/>
    </xf>
    <xf numFmtId="0" fontId="5" fillId="5" borderId="83" xfId="0" applyFont="1" applyFill="1" applyBorder="1"/>
    <xf numFmtId="8" fontId="5" fillId="0" borderId="83" xfId="0" applyNumberFormat="1" applyFont="1" applyBorder="1" applyAlignment="1">
      <alignment vertical="center"/>
    </xf>
    <xf numFmtId="8" fontId="5" fillId="6" borderId="83" xfId="0" applyNumberFormat="1" applyFont="1" applyFill="1" applyBorder="1"/>
    <xf numFmtId="8" fontId="9" fillId="7" borderId="83" xfId="0" applyNumberFormat="1" applyFont="1" applyFill="1" applyBorder="1"/>
    <xf numFmtId="0" fontId="5" fillId="5" borderId="84" xfId="0" applyFont="1" applyFill="1" applyBorder="1"/>
    <xf numFmtId="8" fontId="5" fillId="0" borderId="83" xfId="0" applyNumberFormat="1" applyFont="1" applyBorder="1"/>
    <xf numFmtId="8" fontId="5" fillId="0" borderId="83" xfId="0" applyNumberFormat="1" applyFont="1" applyBorder="1" applyAlignment="1">
      <alignment horizontal="center"/>
    </xf>
    <xf numFmtId="8" fontId="14" fillId="10" borderId="83" xfId="0" applyNumberFormat="1" applyFont="1" applyFill="1" applyBorder="1"/>
    <xf numFmtId="8" fontId="9" fillId="12" borderId="85" xfId="0" applyNumberFormat="1" applyFont="1" applyFill="1" applyBorder="1"/>
    <xf numFmtId="0" fontId="1" fillId="0" borderId="0" xfId="0" applyFont="1" applyAlignment="1">
      <alignment vertical="center" wrapText="1"/>
    </xf>
    <xf numFmtId="0" fontId="25" fillId="0" borderId="4" xfId="0" applyFont="1" applyBorder="1" applyAlignment="1">
      <alignment horizontal="center" vertical="center"/>
    </xf>
    <xf numFmtId="0" fontId="10" fillId="0" borderId="0" xfId="2" applyAlignment="1">
      <alignment horizontal="center" vertical="center"/>
    </xf>
    <xf numFmtId="0" fontId="5" fillId="3" borderId="0" xfId="0" applyFont="1" applyFill="1" applyAlignment="1" applyProtection="1">
      <alignment horizontal="center"/>
      <protection locked="0"/>
    </xf>
    <xf numFmtId="0" fontId="20" fillId="3" borderId="0" xfId="0" applyFont="1" applyFill="1" applyAlignment="1" applyProtection="1">
      <alignment horizontal="center"/>
      <protection locked="0"/>
    </xf>
    <xf numFmtId="0" fontId="0" fillId="0" borderId="0" xfId="0" applyAlignment="1">
      <alignment horizontal="center"/>
    </xf>
    <xf numFmtId="49" fontId="12" fillId="0" borderId="4" xfId="0" applyNumberFormat="1" applyFont="1" applyBorder="1" applyAlignment="1">
      <alignment horizontal="center" wrapText="1"/>
    </xf>
    <xf numFmtId="8" fontId="5" fillId="0" borderId="6" xfId="0" applyNumberFormat="1" applyFont="1" applyBorder="1" applyAlignment="1" applyProtection="1">
      <alignment vertical="center"/>
      <protection locked="0"/>
    </xf>
    <xf numFmtId="40" fontId="5" fillId="0" borderId="4" xfId="0" applyNumberFormat="1" applyFont="1" applyBorder="1" applyAlignment="1" applyProtection="1">
      <alignment horizontal="right" vertical="center"/>
      <protection locked="0"/>
    </xf>
    <xf numFmtId="10" fontId="5" fillId="0" borderId="4" xfId="0" applyNumberFormat="1" applyFont="1" applyBorder="1" applyAlignment="1" applyProtection="1">
      <alignment horizontal="right" vertical="center"/>
      <protection locked="0"/>
    </xf>
    <xf numFmtId="8" fontId="5" fillId="0" borderId="4" xfId="0" applyNumberFormat="1" applyFont="1" applyBorder="1" applyAlignment="1" applyProtection="1">
      <alignment horizontal="right" vertical="center"/>
      <protection locked="0"/>
    </xf>
    <xf numFmtId="8" fontId="5" fillId="0" borderId="23" xfId="0" applyNumberFormat="1" applyFont="1" applyBorder="1" applyAlignment="1" applyProtection="1">
      <alignment horizontal="right" vertical="center"/>
      <protection locked="0"/>
    </xf>
    <xf numFmtId="10" fontId="5" fillId="0" borderId="23" xfId="0" applyNumberFormat="1" applyFont="1" applyBorder="1" applyAlignment="1" applyProtection="1">
      <alignment horizontal="right" vertical="center"/>
      <protection locked="0"/>
    </xf>
    <xf numFmtId="8" fontId="5" fillId="0" borderId="26" xfId="0" applyNumberFormat="1" applyFont="1" applyBorder="1" applyAlignment="1" applyProtection="1">
      <alignment horizontal="right" vertical="center"/>
      <protection locked="0"/>
    </xf>
    <xf numFmtId="0" fontId="1" fillId="0" borderId="47" xfId="0" applyFont="1" applyBorder="1" applyAlignment="1">
      <alignment vertical="center"/>
    </xf>
    <xf numFmtId="0" fontId="1" fillId="0" borderId="52" xfId="0" applyFont="1" applyBorder="1" applyAlignment="1">
      <alignment vertical="center"/>
    </xf>
    <xf numFmtId="0" fontId="1" fillId="0" borderId="48" xfId="0" applyFont="1" applyBorder="1" applyAlignment="1">
      <alignment vertical="center"/>
    </xf>
    <xf numFmtId="0" fontId="1" fillId="0" borderId="0" xfId="0" applyFont="1" applyAlignment="1">
      <alignment vertical="center"/>
    </xf>
    <xf numFmtId="0" fontId="1" fillId="0" borderId="51" xfId="0" applyFont="1" applyBorder="1" applyAlignment="1">
      <alignment vertical="center"/>
    </xf>
    <xf numFmtId="0" fontId="1" fillId="3" borderId="78" xfId="0" applyFont="1" applyFill="1" applyBorder="1" applyAlignment="1">
      <alignment vertical="center"/>
    </xf>
    <xf numFmtId="0" fontId="1" fillId="3" borderId="79" xfId="0" applyFont="1" applyFill="1" applyBorder="1" applyAlignment="1">
      <alignment vertical="center"/>
    </xf>
    <xf numFmtId="0" fontId="1" fillId="3" borderId="80" xfId="0" applyFont="1" applyFill="1" applyBorder="1" applyAlignment="1">
      <alignment vertical="center"/>
    </xf>
    <xf numFmtId="0" fontId="5" fillId="11" borderId="86" xfId="0" applyFont="1" applyFill="1" applyBorder="1" applyAlignment="1" applyProtection="1">
      <alignment vertical="center"/>
      <protection locked="0"/>
    </xf>
    <xf numFmtId="8" fontId="9" fillId="7" borderId="87" xfId="0" applyNumberFormat="1" applyFont="1" applyFill="1" applyBorder="1"/>
    <xf numFmtId="49" fontId="28" fillId="0" borderId="23" xfId="0" applyNumberFormat="1" applyFont="1" applyBorder="1" applyAlignment="1">
      <alignment horizontal="center" wrapText="1"/>
    </xf>
    <xf numFmtId="0" fontId="1" fillId="0" borderId="47" xfId="0" applyFont="1" applyBorder="1" applyAlignment="1">
      <alignment horizontal="left" vertical="center" wrapText="1"/>
    </xf>
    <xf numFmtId="0" fontId="1" fillId="0" borderId="52" xfId="0" applyFont="1" applyBorder="1" applyAlignment="1">
      <alignment horizontal="left" vertical="center" wrapText="1"/>
    </xf>
    <xf numFmtId="0" fontId="1" fillId="0" borderId="48" xfId="0" applyFont="1" applyBorder="1" applyAlignment="1">
      <alignment horizontal="left" vertical="center" wrapText="1"/>
    </xf>
    <xf numFmtId="0" fontId="25" fillId="11" borderId="4" xfId="0" applyFont="1" applyFill="1" applyBorder="1" applyAlignment="1">
      <alignment horizontal="left" vertical="center" wrapText="1"/>
    </xf>
    <xf numFmtId="0" fontId="1" fillId="0" borderId="55" xfId="0" applyFont="1" applyBorder="1" applyAlignment="1">
      <alignment horizontal="left" vertical="center" wrapText="1"/>
    </xf>
    <xf numFmtId="0" fontId="1" fillId="0" borderId="56" xfId="0" applyFont="1" applyBorder="1" applyAlignment="1">
      <alignment horizontal="left" vertical="center" wrapText="1"/>
    </xf>
    <xf numFmtId="0" fontId="1" fillId="0" borderId="57" xfId="0" applyFont="1" applyBorder="1" applyAlignment="1">
      <alignment horizontal="left" vertical="center" wrapText="1"/>
    </xf>
    <xf numFmtId="0" fontId="1" fillId="0" borderId="60" xfId="0" applyFont="1" applyBorder="1" applyAlignment="1">
      <alignment horizontal="left" vertical="center" wrapText="1"/>
    </xf>
    <xf numFmtId="0" fontId="1" fillId="0" borderId="0" xfId="0" applyFont="1" applyAlignment="1">
      <alignment horizontal="left" vertical="center" wrapText="1"/>
    </xf>
    <xf numFmtId="0" fontId="1" fillId="0" borderId="61" xfId="0" applyFont="1" applyBorder="1" applyAlignment="1">
      <alignment horizontal="left" vertical="center" wrapText="1"/>
    </xf>
    <xf numFmtId="0" fontId="1" fillId="0" borderId="58" xfId="0" applyFont="1" applyBorder="1" applyAlignment="1">
      <alignment horizontal="left" vertical="center" wrapText="1"/>
    </xf>
    <xf numFmtId="0" fontId="1" fillId="0" borderId="51" xfId="0" applyFont="1" applyBorder="1" applyAlignment="1">
      <alignment horizontal="left" vertical="center" wrapText="1"/>
    </xf>
    <xf numFmtId="0" fontId="1" fillId="0" borderId="59" xfId="0" applyFont="1" applyBorder="1" applyAlignment="1">
      <alignment horizontal="left" vertical="center" wrapText="1"/>
    </xf>
    <xf numFmtId="0" fontId="20" fillId="7" borderId="5" xfId="0" applyFont="1" applyFill="1" applyBorder="1" applyAlignment="1">
      <alignment horizontal="right" vertical="center" wrapText="1"/>
    </xf>
    <xf numFmtId="0" fontId="20" fillId="7" borderId="26" xfId="0" applyFont="1" applyFill="1" applyBorder="1" applyAlignment="1">
      <alignment horizontal="right" vertical="center" wrapText="1"/>
    </xf>
    <xf numFmtId="0" fontId="20" fillId="7" borderId="6" xfId="0" applyFont="1" applyFill="1" applyBorder="1" applyAlignment="1">
      <alignment horizontal="right" vertical="center" wrapText="1"/>
    </xf>
    <xf numFmtId="0" fontId="21" fillId="8" borderId="31" xfId="0" applyFont="1" applyFill="1" applyBorder="1" applyAlignment="1">
      <alignment horizontal="right" vertical="center" wrapText="1"/>
    </xf>
    <xf numFmtId="0" fontId="21" fillId="8" borderId="32" xfId="0" applyFont="1" applyFill="1" applyBorder="1" applyAlignment="1">
      <alignment horizontal="right" vertical="center" wrapText="1"/>
    </xf>
    <xf numFmtId="0" fontId="21" fillId="8" borderId="33" xfId="0" applyFont="1" applyFill="1" applyBorder="1" applyAlignment="1">
      <alignment horizontal="right" vertical="center" wrapText="1"/>
    </xf>
    <xf numFmtId="0" fontId="6" fillId="6" borderId="1" xfId="0" applyFont="1" applyFill="1" applyBorder="1" applyAlignment="1">
      <alignment horizontal="right" vertical="center"/>
    </xf>
    <xf numFmtId="0" fontId="6" fillId="6" borderId="2" xfId="0" applyFont="1" applyFill="1" applyBorder="1" applyAlignment="1">
      <alignment horizontal="right" vertical="center"/>
    </xf>
    <xf numFmtId="0" fontId="6" fillId="6" borderId="3" xfId="0" applyFont="1" applyFill="1" applyBorder="1" applyAlignment="1">
      <alignment horizontal="right" vertical="center"/>
    </xf>
    <xf numFmtId="0" fontId="20" fillId="7" borderId="35" xfId="0" applyFont="1" applyFill="1" applyBorder="1" applyAlignment="1">
      <alignment horizontal="right" vertical="center" wrapText="1"/>
    </xf>
    <xf numFmtId="0" fontId="20" fillId="7" borderId="29" xfId="0" applyFont="1" applyFill="1" applyBorder="1" applyAlignment="1">
      <alignment horizontal="right" vertical="center" wrapText="1"/>
    </xf>
    <xf numFmtId="0" fontId="20" fillId="7" borderId="36" xfId="0" applyFont="1" applyFill="1" applyBorder="1" applyAlignment="1">
      <alignment horizontal="right" vertical="center" wrapText="1"/>
    </xf>
    <xf numFmtId="0" fontId="14" fillId="10" borderId="5" xfId="0" applyFont="1" applyFill="1" applyBorder="1" applyAlignment="1">
      <alignment horizontal="right" vertical="center"/>
    </xf>
    <xf numFmtId="0" fontId="14" fillId="10" borderId="26" xfId="0" applyFont="1" applyFill="1" applyBorder="1" applyAlignment="1">
      <alignment horizontal="right" vertical="center"/>
    </xf>
    <xf numFmtId="0" fontId="14" fillId="10" borderId="6" xfId="0" applyFont="1" applyFill="1" applyBorder="1" applyAlignment="1">
      <alignment horizontal="right" vertical="center"/>
    </xf>
    <xf numFmtId="0" fontId="14" fillId="5" borderId="27" xfId="0" applyFont="1" applyFill="1" applyBorder="1" applyAlignment="1">
      <alignment horizontal="center" vertical="center" wrapText="1"/>
    </xf>
    <xf numFmtId="0" fontId="14" fillId="5" borderId="30" xfId="0" applyFont="1" applyFill="1" applyBorder="1" applyAlignment="1">
      <alignment horizontal="center" vertical="center" wrapText="1"/>
    </xf>
    <xf numFmtId="0" fontId="14" fillId="5" borderId="34" xfId="0" applyFont="1" applyFill="1" applyBorder="1" applyAlignment="1">
      <alignment horizontal="center" vertical="center" wrapText="1"/>
    </xf>
    <xf numFmtId="0" fontId="5" fillId="11" borderId="47" xfId="0" applyFont="1" applyFill="1" applyBorder="1" applyAlignment="1" applyProtection="1">
      <alignment vertical="center"/>
      <protection locked="0"/>
    </xf>
    <xf numFmtId="0" fontId="5" fillId="11" borderId="52" xfId="0" applyFont="1" applyFill="1" applyBorder="1" applyAlignment="1" applyProtection="1">
      <alignment vertical="center"/>
      <protection locked="0"/>
    </xf>
    <xf numFmtId="0" fontId="5" fillId="11" borderId="48" xfId="0" applyFont="1" applyFill="1" applyBorder="1" applyAlignment="1" applyProtection="1">
      <alignment vertical="center"/>
      <protection locked="0"/>
    </xf>
    <xf numFmtId="0" fontId="5" fillId="11" borderId="66" xfId="0" applyFont="1" applyFill="1" applyBorder="1" applyAlignment="1" applyProtection="1">
      <alignment vertical="center" wrapText="1"/>
      <protection locked="0"/>
    </xf>
    <xf numFmtId="0" fontId="5" fillId="11" borderId="26" xfId="0" applyFont="1" applyFill="1" applyBorder="1" applyAlignment="1" applyProtection="1">
      <alignment vertical="center" wrapText="1"/>
      <protection locked="0"/>
    </xf>
    <xf numFmtId="0" fontId="5" fillId="11" borderId="6" xfId="0" applyFont="1" applyFill="1" applyBorder="1" applyAlignment="1" applyProtection="1">
      <alignment vertical="center" wrapText="1"/>
      <protection locked="0"/>
    </xf>
    <xf numFmtId="0" fontId="5" fillId="11" borderId="68" xfId="0" applyFont="1" applyFill="1" applyBorder="1" applyAlignment="1" applyProtection="1">
      <alignment vertical="center" wrapText="1"/>
      <protection locked="0"/>
    </xf>
    <xf numFmtId="0" fontId="5" fillId="11" borderId="74" xfId="0" applyFont="1" applyFill="1" applyBorder="1" applyAlignment="1" applyProtection="1">
      <alignment vertical="center" wrapText="1"/>
      <protection locked="0"/>
    </xf>
    <xf numFmtId="0" fontId="5" fillId="11" borderId="69" xfId="0" applyFont="1" applyFill="1" applyBorder="1" applyAlignment="1" applyProtection="1">
      <alignment vertical="center" wrapText="1"/>
      <protection locked="0"/>
    </xf>
    <xf numFmtId="0" fontId="5" fillId="11" borderId="66" xfId="0" applyFont="1" applyFill="1" applyBorder="1" applyAlignment="1" applyProtection="1">
      <alignment horizontal="center" wrapText="1"/>
      <protection locked="0"/>
    </xf>
    <xf numFmtId="0" fontId="5" fillId="11" borderId="26" xfId="0" applyFont="1" applyFill="1" applyBorder="1" applyAlignment="1" applyProtection="1">
      <alignment horizontal="center" wrapText="1"/>
      <protection locked="0"/>
    </xf>
    <xf numFmtId="0" fontId="5" fillId="11" borderId="6" xfId="0" applyFont="1" applyFill="1" applyBorder="1" applyAlignment="1" applyProtection="1">
      <alignment horizontal="center" wrapText="1"/>
      <protection locked="0"/>
    </xf>
    <xf numFmtId="0" fontId="5" fillId="11" borderId="68" xfId="0" applyFont="1" applyFill="1" applyBorder="1" applyAlignment="1" applyProtection="1">
      <alignment horizontal="center" wrapText="1"/>
      <protection locked="0"/>
    </xf>
    <xf numFmtId="0" fontId="5" fillId="11" borderId="74" xfId="0" applyFont="1" applyFill="1" applyBorder="1" applyAlignment="1" applyProtection="1">
      <alignment horizontal="center" wrapText="1"/>
      <protection locked="0"/>
    </xf>
    <xf numFmtId="0" fontId="5" fillId="11" borderId="69" xfId="0" applyFont="1" applyFill="1" applyBorder="1" applyAlignment="1" applyProtection="1">
      <alignment horizontal="center" wrapText="1"/>
      <protection locked="0"/>
    </xf>
    <xf numFmtId="0" fontId="5" fillId="11" borderId="62" xfId="0" applyFont="1" applyFill="1" applyBorder="1" applyAlignment="1" applyProtection="1">
      <alignment vertical="center" wrapText="1"/>
      <protection locked="0"/>
    </xf>
    <xf numFmtId="0" fontId="5" fillId="11" borderId="73" xfId="0" applyFont="1" applyFill="1" applyBorder="1" applyAlignment="1" applyProtection="1">
      <alignment vertical="center" wrapText="1"/>
      <protection locked="0"/>
    </xf>
    <xf numFmtId="0" fontId="5" fillId="11" borderId="63" xfId="0" applyFont="1" applyFill="1" applyBorder="1" applyAlignment="1" applyProtection="1">
      <alignment vertical="center" wrapText="1"/>
      <protection locked="0"/>
    </xf>
    <xf numFmtId="0" fontId="5" fillId="11" borderId="68" xfId="0" applyFont="1" applyFill="1" applyBorder="1" applyAlignment="1" applyProtection="1">
      <alignment horizontal="left" vertical="center" wrapText="1"/>
      <protection locked="0"/>
    </xf>
    <xf numFmtId="0" fontId="5" fillId="11" borderId="74" xfId="0" applyFont="1" applyFill="1" applyBorder="1" applyAlignment="1" applyProtection="1">
      <alignment horizontal="left" vertical="center" wrapText="1"/>
      <protection locked="0"/>
    </xf>
    <xf numFmtId="0" fontId="5" fillId="11" borderId="69" xfId="0" applyFont="1" applyFill="1" applyBorder="1" applyAlignment="1" applyProtection="1">
      <alignment horizontal="left" vertical="center" wrapText="1"/>
      <protection locked="0"/>
    </xf>
    <xf numFmtId="0" fontId="18" fillId="7" borderId="35" xfId="0" applyFont="1" applyFill="1" applyBorder="1" applyAlignment="1">
      <alignment horizontal="right" vertical="center" wrapText="1"/>
    </xf>
    <xf numFmtId="0" fontId="18" fillId="7" borderId="29" xfId="0" applyFont="1" applyFill="1" applyBorder="1" applyAlignment="1">
      <alignment horizontal="right" vertical="center" wrapText="1"/>
    </xf>
    <xf numFmtId="0" fontId="18" fillId="7" borderId="36" xfId="0" applyFont="1" applyFill="1" applyBorder="1" applyAlignment="1">
      <alignment horizontal="right" vertical="center" wrapText="1"/>
    </xf>
    <xf numFmtId="0" fontId="5" fillId="11" borderId="62" xfId="0" applyFont="1" applyFill="1" applyBorder="1" applyAlignment="1" applyProtection="1">
      <alignment horizontal="center" wrapText="1"/>
      <protection locked="0"/>
    </xf>
    <xf numFmtId="0" fontId="5" fillId="11" borderId="73" xfId="0" applyFont="1" applyFill="1" applyBorder="1" applyAlignment="1" applyProtection="1">
      <alignment horizontal="center" wrapText="1"/>
      <protection locked="0"/>
    </xf>
    <xf numFmtId="0" fontId="5" fillId="11" borderId="63" xfId="0" applyFont="1" applyFill="1" applyBorder="1" applyAlignment="1" applyProtection="1">
      <alignment horizontal="center" wrapText="1"/>
      <protection locked="0"/>
    </xf>
    <xf numFmtId="0" fontId="5" fillId="11" borderId="66" xfId="0" applyFont="1" applyFill="1" applyBorder="1" applyAlignment="1" applyProtection="1">
      <alignment horizontal="left" vertical="center" wrapText="1"/>
      <protection locked="0"/>
    </xf>
    <xf numFmtId="0" fontId="5" fillId="11" borderId="26" xfId="0" applyFont="1" applyFill="1" applyBorder="1" applyAlignment="1" applyProtection="1">
      <alignment horizontal="left" vertical="center" wrapText="1"/>
      <protection locked="0"/>
    </xf>
    <xf numFmtId="0" fontId="5" fillId="11" borderId="6" xfId="0" applyFont="1" applyFill="1" applyBorder="1" applyAlignment="1" applyProtection="1">
      <alignment horizontal="left" vertical="center" wrapText="1"/>
      <protection locked="0"/>
    </xf>
    <xf numFmtId="0" fontId="14" fillId="5" borderId="27" xfId="0" applyFont="1" applyFill="1" applyBorder="1" applyAlignment="1">
      <alignment horizontal="center" vertical="center"/>
    </xf>
    <xf numFmtId="0" fontId="14" fillId="5" borderId="30" xfId="0" applyFont="1" applyFill="1" applyBorder="1" applyAlignment="1">
      <alignment horizontal="center" vertical="center"/>
    </xf>
    <xf numFmtId="0" fontId="14" fillId="5" borderId="34" xfId="0" applyFont="1" applyFill="1" applyBorder="1" applyAlignment="1">
      <alignment horizontal="center" vertical="center"/>
    </xf>
    <xf numFmtId="0" fontId="5" fillId="11" borderId="62" xfId="0" applyFont="1" applyFill="1" applyBorder="1" applyAlignment="1" applyProtection="1">
      <alignment horizontal="left" vertical="center" wrapText="1"/>
      <protection locked="0"/>
    </xf>
    <xf numFmtId="0" fontId="5" fillId="11" borderId="73" xfId="0" applyFont="1" applyFill="1" applyBorder="1" applyAlignment="1" applyProtection="1">
      <alignment horizontal="left" vertical="center" wrapText="1"/>
      <protection locked="0"/>
    </xf>
    <xf numFmtId="0" fontId="5" fillId="11" borderId="63" xfId="0" applyFont="1" applyFill="1" applyBorder="1" applyAlignment="1" applyProtection="1">
      <alignment horizontal="left" vertical="center" wrapText="1"/>
      <protection locked="0"/>
    </xf>
    <xf numFmtId="0" fontId="17" fillId="6" borderId="35" xfId="0" applyFont="1" applyFill="1" applyBorder="1" applyAlignment="1">
      <alignment horizontal="left" vertical="center" wrapText="1"/>
    </xf>
    <xf numFmtId="0" fontId="17" fillId="6" borderId="36" xfId="0" applyFont="1" applyFill="1" applyBorder="1" applyAlignment="1">
      <alignment horizontal="left" vertical="center" wrapText="1"/>
    </xf>
    <xf numFmtId="0" fontId="18" fillId="7" borderId="5" xfId="0" applyFont="1" applyFill="1" applyBorder="1" applyAlignment="1">
      <alignment horizontal="right" wrapText="1"/>
    </xf>
    <xf numFmtId="0" fontId="18" fillId="7" borderId="26" xfId="0" applyFont="1" applyFill="1" applyBorder="1" applyAlignment="1">
      <alignment horizontal="right" wrapText="1"/>
    </xf>
    <xf numFmtId="0" fontId="18" fillId="7" borderId="6" xfId="0" applyFont="1" applyFill="1" applyBorder="1" applyAlignment="1">
      <alignment horizontal="right" wrapText="1"/>
    </xf>
    <xf numFmtId="49" fontId="5" fillId="11" borderId="66" xfId="0" applyNumberFormat="1" applyFont="1" applyFill="1" applyBorder="1" applyAlignment="1" applyProtection="1">
      <alignment horizontal="left" vertical="center" wrapText="1"/>
      <protection locked="0"/>
    </xf>
    <xf numFmtId="49" fontId="5" fillId="11" borderId="6" xfId="0" applyNumberFormat="1" applyFont="1" applyFill="1" applyBorder="1" applyAlignment="1" applyProtection="1">
      <alignment horizontal="left" vertical="center" wrapText="1"/>
      <protection locked="0"/>
    </xf>
    <xf numFmtId="49" fontId="16" fillId="11" borderId="66" xfId="0" applyNumberFormat="1" applyFont="1" applyFill="1" applyBorder="1" applyAlignment="1" applyProtection="1">
      <alignment horizontal="left" vertical="center" wrapText="1"/>
      <protection locked="0"/>
    </xf>
    <xf numFmtId="49" fontId="16" fillId="11" borderId="6" xfId="0" applyNumberFormat="1" applyFont="1" applyFill="1" applyBorder="1" applyAlignment="1" applyProtection="1">
      <alignment horizontal="left" vertical="center" wrapText="1"/>
      <protection locked="0"/>
    </xf>
    <xf numFmtId="49" fontId="5" fillId="11" borderId="62" xfId="0" applyNumberFormat="1" applyFont="1" applyFill="1" applyBorder="1" applyAlignment="1" applyProtection="1">
      <alignment horizontal="left" vertical="center" wrapText="1"/>
      <protection locked="0"/>
    </xf>
    <xf numFmtId="49" fontId="5" fillId="11" borderId="63" xfId="0" applyNumberFormat="1" applyFont="1" applyFill="1" applyBorder="1" applyAlignment="1" applyProtection="1">
      <alignment horizontal="left" vertical="center" wrapText="1"/>
      <protection locked="0"/>
    </xf>
    <xf numFmtId="0" fontId="2" fillId="11" borderId="58" xfId="1" applyFill="1" applyBorder="1" applyAlignment="1" applyProtection="1">
      <alignment horizontal="left" wrapText="1"/>
      <protection locked="0"/>
    </xf>
    <xf numFmtId="0" fontId="2" fillId="11" borderId="51" xfId="1" applyFill="1" applyBorder="1" applyAlignment="1" applyProtection="1">
      <alignment horizontal="left" wrapText="1"/>
      <protection locked="0"/>
    </xf>
    <xf numFmtId="0" fontId="2" fillId="11" borderId="59" xfId="1" applyFill="1" applyBorder="1" applyAlignment="1" applyProtection="1">
      <alignment horizontal="left" wrapText="1"/>
      <protection locked="0"/>
    </xf>
    <xf numFmtId="0" fontId="2" fillId="11" borderId="58" xfId="1" applyFill="1" applyBorder="1" applyAlignment="1" applyProtection="1">
      <alignment horizontal="left"/>
      <protection locked="0"/>
    </xf>
    <xf numFmtId="0" fontId="2" fillId="11" borderId="59" xfId="1" applyFill="1" applyBorder="1" applyAlignment="1" applyProtection="1">
      <alignment horizontal="left"/>
      <protection locked="0"/>
    </xf>
    <xf numFmtId="0" fontId="14" fillId="4" borderId="5" xfId="0" applyFont="1" applyFill="1" applyBorder="1" applyAlignment="1">
      <alignment horizontal="center" vertical="center" wrapText="1"/>
    </xf>
    <xf numFmtId="0" fontId="14" fillId="4" borderId="26" xfId="0" applyFont="1" applyFill="1" applyBorder="1" applyAlignment="1">
      <alignment horizontal="center" vertical="center" wrapText="1"/>
    </xf>
    <xf numFmtId="0" fontId="15" fillId="5" borderId="27" xfId="0" applyFont="1" applyFill="1" applyBorder="1" applyAlignment="1">
      <alignment horizontal="center" vertical="center" wrapText="1"/>
    </xf>
    <xf numFmtId="0" fontId="15" fillId="5" borderId="34" xfId="0" applyFont="1" applyFill="1" applyBorder="1" applyAlignment="1">
      <alignment horizontal="center" vertical="center" wrapText="1"/>
    </xf>
    <xf numFmtId="0" fontId="12" fillId="11" borderId="60" xfId="0" applyFont="1" applyFill="1" applyBorder="1" applyAlignment="1" applyProtection="1">
      <alignment horizontal="left" wrapText="1"/>
      <protection locked="0"/>
    </xf>
    <xf numFmtId="0" fontId="12" fillId="11" borderId="0" xfId="0" applyFont="1" applyFill="1" applyAlignment="1" applyProtection="1">
      <alignment horizontal="left" wrapText="1"/>
      <protection locked="0"/>
    </xf>
    <xf numFmtId="0" fontId="12" fillId="11" borderId="61" xfId="0" applyFont="1" applyFill="1" applyBorder="1" applyAlignment="1" applyProtection="1">
      <alignment horizontal="left" wrapText="1"/>
      <protection locked="0"/>
    </xf>
    <xf numFmtId="0" fontId="12" fillId="11" borderId="60" xfId="0" applyFont="1" applyFill="1" applyBorder="1" applyAlignment="1" applyProtection="1">
      <alignment horizontal="left"/>
      <protection locked="0"/>
    </xf>
    <xf numFmtId="0" fontId="12" fillId="11" borderId="61" xfId="0" applyFont="1" applyFill="1" applyBorder="1" applyAlignment="1" applyProtection="1">
      <alignment horizontal="left"/>
      <protection locked="0"/>
    </xf>
    <xf numFmtId="0" fontId="7" fillId="3" borderId="0" xfId="1" applyFont="1" applyFill="1" applyAlignment="1" applyProtection="1">
      <alignment horizontal="center" vertical="center"/>
      <protection locked="0"/>
    </xf>
    <xf numFmtId="0" fontId="5" fillId="0" borderId="49" xfId="0" applyFont="1" applyBorder="1" applyAlignment="1">
      <alignment horizontal="left" vertical="center" wrapText="1"/>
    </xf>
    <xf numFmtId="0" fontId="5" fillId="0" borderId="50" xfId="0" applyFont="1" applyBorder="1" applyAlignment="1">
      <alignment horizontal="left" vertical="center" wrapText="1"/>
    </xf>
    <xf numFmtId="0" fontId="11" fillId="11" borderId="55" xfId="2" applyFont="1" applyFill="1" applyBorder="1" applyAlignment="1" applyProtection="1">
      <alignment horizontal="left" wrapText="1"/>
      <protection locked="0"/>
    </xf>
    <xf numFmtId="0" fontId="11" fillId="11" borderId="56" xfId="2" applyFont="1" applyFill="1" applyBorder="1" applyAlignment="1" applyProtection="1">
      <alignment horizontal="left" wrapText="1"/>
      <protection locked="0"/>
    </xf>
    <xf numFmtId="0" fontId="11" fillId="11" borderId="57" xfId="2" applyFont="1" applyFill="1" applyBorder="1" applyAlignment="1" applyProtection="1">
      <alignment horizontal="left" wrapText="1"/>
      <protection locked="0"/>
    </xf>
    <xf numFmtId="0" fontId="12" fillId="11" borderId="55" xfId="0" applyFont="1" applyFill="1" applyBorder="1" applyAlignment="1" applyProtection="1">
      <alignment horizontal="left" wrapText="1"/>
      <protection locked="0"/>
    </xf>
    <xf numFmtId="0" fontId="12" fillId="11" borderId="57" xfId="0" applyFont="1" applyFill="1" applyBorder="1" applyAlignment="1" applyProtection="1">
      <alignment horizontal="left" wrapText="1"/>
      <protection locked="0"/>
    </xf>
    <xf numFmtId="0" fontId="25" fillId="0" borderId="4" xfId="0" applyFont="1" applyBorder="1" applyAlignment="1">
      <alignment horizontal="left" vertical="center" wrapText="1"/>
    </xf>
    <xf numFmtId="0" fontId="25" fillId="0" borderId="4" xfId="0" quotePrefix="1" applyFont="1" applyBorder="1" applyAlignment="1">
      <alignment horizontal="left" vertical="center" wrapText="1"/>
    </xf>
    <xf numFmtId="0" fontId="6" fillId="3" borderId="0" xfId="0" applyFont="1" applyFill="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20" fillId="7" borderId="4" xfId="0" applyFont="1" applyFill="1" applyBorder="1" applyAlignment="1">
      <alignment horizontal="right" vertical="center" wrapText="1"/>
    </xf>
    <xf numFmtId="0" fontId="21" fillId="8" borderId="23" xfId="0" applyFont="1" applyFill="1" applyBorder="1" applyAlignment="1">
      <alignment horizontal="right" vertical="center" wrapText="1"/>
    </xf>
    <xf numFmtId="0" fontId="20" fillId="8" borderId="23" xfId="0" applyFont="1" applyFill="1" applyBorder="1" applyAlignment="1">
      <alignment horizontal="right" vertical="center" wrapText="1"/>
    </xf>
    <xf numFmtId="0" fontId="20" fillId="8" borderId="27" xfId="0" applyFont="1" applyFill="1" applyBorder="1" applyAlignment="1">
      <alignment horizontal="right" vertical="center" wrapText="1"/>
    </xf>
    <xf numFmtId="0" fontId="5" fillId="0" borderId="5" xfId="0" applyFont="1" applyBorder="1" applyAlignment="1" applyProtection="1">
      <alignment vertical="center" wrapText="1"/>
      <protection locked="0"/>
    </xf>
    <xf numFmtId="0" fontId="5" fillId="0" borderId="26"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14" fillId="5" borderId="5" xfId="0" applyFont="1" applyFill="1" applyBorder="1" applyAlignment="1">
      <alignment horizontal="center" vertical="center" wrapText="1"/>
    </xf>
    <xf numFmtId="0" fontId="14" fillId="5" borderId="26"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5" fillId="0" borderId="4" xfId="0" applyFont="1" applyBorder="1" applyAlignment="1" applyProtection="1">
      <alignment vertical="center"/>
      <protection locked="0"/>
    </xf>
    <xf numFmtId="0" fontId="5" fillId="0" borderId="5" xfId="0" applyFont="1" applyBorder="1" applyAlignment="1" applyProtection="1">
      <alignment horizontal="left" wrapText="1"/>
      <protection locked="0"/>
    </xf>
    <xf numFmtId="0" fontId="5" fillId="0" borderId="26" xfId="0" applyFont="1" applyBorder="1" applyAlignment="1" applyProtection="1">
      <alignment horizontal="left" wrapText="1"/>
      <protection locked="0"/>
    </xf>
    <xf numFmtId="0" fontId="5" fillId="0" borderId="6" xfId="0" applyFont="1" applyBorder="1" applyAlignment="1" applyProtection="1">
      <alignment horizontal="left" wrapText="1"/>
      <protection locked="0"/>
    </xf>
    <xf numFmtId="0" fontId="5" fillId="0" borderId="5" xfId="0" applyFont="1" applyBorder="1" applyAlignment="1" applyProtection="1">
      <alignment horizontal="left" vertical="center" wrapText="1"/>
      <protection locked="0"/>
    </xf>
    <xf numFmtId="0" fontId="5" fillId="0" borderId="26"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18" fillId="7" borderId="5" xfId="0" applyFont="1" applyFill="1" applyBorder="1" applyAlignment="1">
      <alignment horizontal="right" vertical="center" wrapText="1"/>
    </xf>
    <xf numFmtId="0" fontId="18" fillId="7" borderId="26" xfId="0" applyFont="1" applyFill="1" applyBorder="1" applyAlignment="1">
      <alignment horizontal="right" vertical="center" wrapText="1"/>
    </xf>
    <xf numFmtId="0" fontId="18" fillId="7" borderId="6" xfId="0" applyFont="1" applyFill="1" applyBorder="1" applyAlignment="1">
      <alignment horizontal="right" vertical="center" wrapText="1"/>
    </xf>
    <xf numFmtId="0" fontId="19" fillId="7" borderId="26" xfId="0" applyFont="1" applyFill="1" applyBorder="1" applyAlignment="1">
      <alignment horizontal="right" vertical="center" wrapText="1"/>
    </xf>
    <xf numFmtId="0" fontId="19" fillId="7" borderId="6" xfId="0" applyFont="1" applyFill="1" applyBorder="1" applyAlignment="1">
      <alignment horizontal="right" vertical="center" wrapText="1"/>
    </xf>
    <xf numFmtId="0" fontId="14" fillId="5" borderId="4" xfId="0" applyFont="1" applyFill="1" applyBorder="1" applyAlignment="1">
      <alignment horizontal="center" vertical="center"/>
    </xf>
    <xf numFmtId="0" fontId="5" fillId="0" borderId="4" xfId="0" applyFont="1" applyBorder="1" applyAlignment="1" applyProtection="1">
      <alignment horizontal="left" vertical="center" wrapText="1"/>
      <protection locked="0"/>
    </xf>
    <xf numFmtId="0" fontId="17" fillId="6" borderId="4" xfId="0" applyFont="1" applyFill="1" applyBorder="1" applyAlignment="1">
      <alignment horizontal="left" vertical="center" wrapText="1"/>
    </xf>
    <xf numFmtId="49" fontId="5" fillId="0" borderId="4" xfId="0" applyNumberFormat="1" applyFont="1" applyBorder="1" applyAlignment="1" applyProtection="1">
      <alignment horizontal="left" vertical="center" wrapText="1"/>
      <protection locked="0"/>
    </xf>
    <xf numFmtId="49" fontId="16" fillId="0" borderId="4" xfId="0" applyNumberFormat="1" applyFont="1" applyBorder="1" applyAlignment="1" applyProtection="1">
      <alignment horizontal="left" vertical="center" wrapText="1"/>
      <protection locked="0"/>
    </xf>
    <xf numFmtId="0" fontId="14" fillId="4" borderId="23" xfId="0" applyFont="1" applyFill="1" applyBorder="1" applyAlignment="1">
      <alignment horizontal="center" vertical="center" wrapText="1"/>
    </xf>
    <xf numFmtId="0" fontId="15" fillId="5" borderId="4" xfId="0" applyFont="1" applyFill="1" applyBorder="1" applyAlignment="1">
      <alignment horizontal="center" vertical="center" wrapText="1"/>
    </xf>
    <xf numFmtId="49" fontId="5" fillId="0" borderId="5" xfId="0" applyNumberFormat="1" applyFont="1" applyBorder="1" applyAlignment="1" applyProtection="1">
      <alignment horizontal="left" vertical="center" wrapText="1"/>
      <protection locked="0"/>
    </xf>
    <xf numFmtId="49" fontId="5" fillId="0" borderId="6" xfId="0" applyNumberFormat="1" applyFont="1" applyBorder="1" applyAlignment="1" applyProtection="1">
      <alignment horizontal="left" vertical="center" wrapText="1"/>
      <protection locked="0"/>
    </xf>
    <xf numFmtId="0" fontId="12" fillId="0" borderId="14" xfId="0" applyFont="1" applyBorder="1" applyAlignment="1" applyProtection="1">
      <alignment horizontal="left" wrapText="1"/>
      <protection locked="0"/>
    </xf>
    <xf numFmtId="0" fontId="12" fillId="0" borderId="0" xfId="0" applyFont="1" applyAlignment="1" applyProtection="1">
      <alignment horizontal="left" wrapText="1"/>
      <protection locked="0"/>
    </xf>
    <xf numFmtId="0" fontId="12" fillId="0" borderId="15" xfId="0" applyFont="1" applyBorder="1" applyAlignment="1" applyProtection="1">
      <alignment horizontal="left" wrapText="1"/>
      <protection locked="0"/>
    </xf>
    <xf numFmtId="0" fontId="12" fillId="0" borderId="0" xfId="0" applyFont="1" applyAlignment="1" applyProtection="1">
      <alignment horizontal="left"/>
      <protection locked="0"/>
    </xf>
    <xf numFmtId="0" fontId="12" fillId="0" borderId="16" xfId="0" applyFont="1" applyBorder="1" applyAlignment="1" applyProtection="1">
      <alignment horizontal="left"/>
      <protection locked="0"/>
    </xf>
    <xf numFmtId="0" fontId="2" fillId="0" borderId="18" xfId="1" applyFill="1" applyBorder="1" applyAlignment="1" applyProtection="1">
      <alignment horizontal="left" wrapText="1"/>
      <protection locked="0"/>
    </xf>
    <xf numFmtId="0" fontId="13" fillId="0" borderId="19" xfId="1" applyFont="1" applyFill="1" applyBorder="1" applyAlignment="1" applyProtection="1">
      <alignment horizontal="left" wrapText="1"/>
      <protection locked="0"/>
    </xf>
    <xf numFmtId="0" fontId="13" fillId="0" borderId="20" xfId="1" applyFont="1" applyFill="1" applyBorder="1" applyAlignment="1" applyProtection="1">
      <alignment horizontal="left" wrapText="1"/>
      <protection locked="0"/>
    </xf>
    <xf numFmtId="0" fontId="2" fillId="0" borderId="19" xfId="1" applyFill="1" applyBorder="1" applyAlignment="1" applyProtection="1">
      <alignment horizontal="left"/>
      <protection locked="0"/>
    </xf>
    <xf numFmtId="0" fontId="12" fillId="0" borderId="22" xfId="0" applyFont="1" applyBorder="1" applyAlignment="1" applyProtection="1">
      <alignment horizontal="left"/>
      <protection locked="0"/>
    </xf>
    <xf numFmtId="0" fontId="12" fillId="0" borderId="16" xfId="0" applyFont="1" applyBorder="1" applyAlignment="1" applyProtection="1">
      <alignment horizontal="left" wrapText="1"/>
      <protection locked="0"/>
    </xf>
    <xf numFmtId="0" fontId="3" fillId="2" borderId="1"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wrapText="1"/>
      <protection locked="0"/>
    </xf>
    <xf numFmtId="0" fontId="0" fillId="3" borderId="9" xfId="0" applyFill="1" applyBorder="1" applyProtection="1">
      <protection locked="0"/>
    </xf>
    <xf numFmtId="0" fontId="0" fillId="3" borderId="12" xfId="0" applyFill="1" applyBorder="1" applyProtection="1">
      <protection locked="0"/>
    </xf>
    <xf numFmtId="0" fontId="7" fillId="3" borderId="0" xfId="1" applyFont="1" applyFill="1" applyBorder="1" applyAlignment="1" applyProtection="1">
      <alignment horizontal="center" vertical="center"/>
      <protection locked="0"/>
    </xf>
    <xf numFmtId="0" fontId="5" fillId="3" borderId="0" xfId="0" applyFont="1" applyFill="1" applyAlignment="1" applyProtection="1">
      <alignment horizontal="center" vertical="center"/>
      <protection locked="0"/>
    </xf>
    <xf numFmtId="165" fontId="5" fillId="0" borderId="5" xfId="0" applyNumberFormat="1" applyFont="1" applyBorder="1" applyAlignment="1">
      <alignment horizontal="left" vertical="center" wrapText="1"/>
    </xf>
    <xf numFmtId="165" fontId="5" fillId="0" borderId="6" xfId="0" applyNumberFormat="1" applyFont="1" applyBorder="1" applyAlignment="1">
      <alignment horizontal="left" vertical="center" wrapText="1"/>
    </xf>
    <xf numFmtId="0" fontId="11" fillId="0" borderId="8" xfId="2" applyFont="1" applyBorder="1" applyAlignment="1" applyProtection="1">
      <alignment horizontal="left" wrapText="1"/>
      <protection locked="0"/>
    </xf>
    <xf numFmtId="0" fontId="11" fillId="0" borderId="9" xfId="2" applyFont="1" applyBorder="1" applyAlignment="1" applyProtection="1">
      <alignment horizontal="left" wrapText="1"/>
      <protection locked="0"/>
    </xf>
    <xf numFmtId="0" fontId="11" fillId="0" borderId="10" xfId="2" applyFont="1" applyBorder="1" applyAlignment="1" applyProtection="1">
      <alignment horizontal="left" wrapText="1"/>
      <protection locked="0"/>
    </xf>
    <xf numFmtId="0" fontId="12" fillId="0" borderId="9" xfId="0" applyFont="1" applyBorder="1" applyAlignment="1" applyProtection="1">
      <alignment horizontal="left" wrapText="1"/>
      <protection locked="0"/>
    </xf>
    <xf numFmtId="0" fontId="12" fillId="0" borderId="12" xfId="0" applyFont="1" applyBorder="1" applyAlignment="1" applyProtection="1">
      <alignment horizontal="left" wrapText="1"/>
      <protection locked="0"/>
    </xf>
    <xf numFmtId="0" fontId="23" fillId="10" borderId="4" xfId="0" applyFont="1" applyFill="1" applyBorder="1" applyAlignment="1">
      <alignment horizontal="right" vertical="center"/>
    </xf>
    <xf numFmtId="8" fontId="0" fillId="10" borderId="4" xfId="0" applyNumberFormat="1" applyFill="1" applyBorder="1" applyAlignment="1">
      <alignment horizontal="center" vertical="center"/>
    </xf>
    <xf numFmtId="0" fontId="0" fillId="10" borderId="4" xfId="0" applyFill="1" applyBorder="1" applyAlignment="1">
      <alignment horizontal="center" vertical="center"/>
    </xf>
    <xf numFmtId="0" fontId="1" fillId="0" borderId="4" xfId="0" applyFont="1" applyBorder="1" applyAlignment="1">
      <alignment horizontal="left" vertical="center"/>
    </xf>
    <xf numFmtId="8" fontId="0" fillId="0" borderId="4" xfId="0" applyNumberFormat="1" applyBorder="1" applyAlignment="1">
      <alignment horizontal="center" vertical="center"/>
    </xf>
    <xf numFmtId="0" fontId="0" fillId="0" borderId="4" xfId="0" applyBorder="1" applyAlignment="1">
      <alignment horizontal="center" vertical="center"/>
    </xf>
    <xf numFmtId="0" fontId="23" fillId="6" borderId="4" xfId="0" applyFont="1" applyFill="1" applyBorder="1" applyAlignment="1">
      <alignment horizontal="right" vertical="center"/>
    </xf>
    <xf numFmtId="8" fontId="0" fillId="6" borderId="4" xfId="0" applyNumberFormat="1" applyFill="1" applyBorder="1" applyAlignment="1">
      <alignment horizontal="center" vertical="center"/>
    </xf>
    <xf numFmtId="0" fontId="0" fillId="6" borderId="4" xfId="0" applyFill="1" applyBorder="1" applyAlignment="1">
      <alignment horizontal="center" vertical="center"/>
    </xf>
    <xf numFmtId="8" fontId="0" fillId="12" borderId="4" xfId="0" applyNumberFormat="1" applyFill="1" applyBorder="1" applyAlignment="1">
      <alignment horizontal="center" vertical="center"/>
    </xf>
    <xf numFmtId="0" fontId="0" fillId="12" borderId="4" xfId="0" applyFill="1" applyBorder="1" applyAlignment="1">
      <alignment horizontal="center" vertical="center"/>
    </xf>
    <xf numFmtId="0" fontId="1" fillId="8" borderId="5" xfId="0" applyFont="1" applyFill="1" applyBorder="1" applyAlignment="1">
      <alignment horizontal="left" vertical="center"/>
    </xf>
    <xf numFmtId="0" fontId="1" fillId="8" borderId="26" xfId="0" applyFont="1" applyFill="1" applyBorder="1" applyAlignment="1">
      <alignment horizontal="left" vertical="center"/>
    </xf>
    <xf numFmtId="0" fontId="1" fillId="8" borderId="6" xfId="0" applyFont="1" applyFill="1" applyBorder="1" applyAlignment="1">
      <alignment horizontal="left" vertical="center"/>
    </xf>
    <xf numFmtId="0" fontId="23" fillId="9" borderId="4" xfId="0" applyFont="1" applyFill="1" applyBorder="1" applyAlignment="1">
      <alignment horizontal="center" vertical="center"/>
    </xf>
    <xf numFmtId="0" fontId="23" fillId="9" borderId="4" xfId="0" applyFont="1" applyFill="1" applyBorder="1" applyAlignment="1">
      <alignment horizontal="center" vertical="center" wrapText="1"/>
    </xf>
    <xf numFmtId="0" fontId="24" fillId="0" borderId="0" xfId="0" applyFont="1" applyAlignment="1">
      <alignment horizontal="right"/>
    </xf>
    <xf numFmtId="0" fontId="24" fillId="0" borderId="42" xfId="0" applyFont="1" applyBorder="1" applyAlignment="1">
      <alignment horizontal="right"/>
    </xf>
    <xf numFmtId="165" fontId="0" fillId="0" borderId="0" xfId="0" applyNumberFormat="1" applyAlignment="1">
      <alignment horizontal="left"/>
    </xf>
    <xf numFmtId="165" fontId="0" fillId="0" borderId="42" xfId="0" applyNumberFormat="1" applyBorder="1" applyAlignment="1">
      <alignment horizontal="left"/>
    </xf>
    <xf numFmtId="0" fontId="0" fillId="0" borderId="29" xfId="0" applyBorder="1" applyAlignment="1">
      <alignment horizontal="left"/>
    </xf>
    <xf numFmtId="0" fontId="23" fillId="0" borderId="0" xfId="0" applyFont="1" applyAlignment="1">
      <alignment horizontal="center" wrapText="1"/>
    </xf>
    <xf numFmtId="0" fontId="23" fillId="0" borderId="0" xfId="0" applyFont="1" applyAlignment="1">
      <alignment horizontal="center"/>
    </xf>
    <xf numFmtId="0" fontId="22" fillId="6" borderId="0" xfId="0" applyFont="1" applyFill="1" applyAlignment="1">
      <alignment horizontal="center"/>
    </xf>
    <xf numFmtId="14" fontId="0" fillId="0" borderId="29" xfId="0" applyNumberFormat="1" applyBorder="1" applyAlignment="1">
      <alignment horizontal="center"/>
    </xf>
    <xf numFmtId="0" fontId="0" fillId="3" borderId="43" xfId="0" applyFill="1" applyBorder="1" applyAlignment="1">
      <alignment horizontal="center"/>
    </xf>
    <xf numFmtId="0" fontId="0" fillId="3" borderId="9" xfId="0" applyFill="1" applyBorder="1" applyAlignment="1">
      <alignment horizontal="center"/>
    </xf>
    <xf numFmtId="0" fontId="0" fillId="3" borderId="12" xfId="0" applyFill="1" applyBorder="1" applyAlignment="1">
      <alignment horizontal="center"/>
    </xf>
    <xf numFmtId="0" fontId="20" fillId="7" borderId="13" xfId="0" applyFont="1" applyFill="1" applyBorder="1" applyAlignment="1">
      <alignment horizontal="right" vertical="center" wrapText="1"/>
    </xf>
    <xf numFmtId="0" fontId="21" fillId="8" borderId="82" xfId="0" applyFont="1" applyFill="1" applyBorder="1" applyAlignment="1">
      <alignment horizontal="right" vertical="center" wrapText="1"/>
    </xf>
    <xf numFmtId="0" fontId="5" fillId="0" borderId="39" xfId="0" applyFont="1" applyBorder="1" applyAlignment="1">
      <alignment vertical="center" wrapText="1"/>
    </xf>
    <xf numFmtId="0" fontId="5" fillId="0" borderId="26" xfId="0" applyFont="1" applyBorder="1" applyAlignment="1">
      <alignment vertical="center" wrapText="1"/>
    </xf>
    <xf numFmtId="0" fontId="5" fillId="0" borderId="6" xfId="0" applyFont="1" applyBorder="1" applyAlignment="1">
      <alignment vertical="center" wrapText="1"/>
    </xf>
    <xf numFmtId="0" fontId="14" fillId="10" borderId="39" xfId="0" applyFont="1" applyFill="1" applyBorder="1" applyAlignment="1">
      <alignment horizontal="right" vertical="center"/>
    </xf>
    <xf numFmtId="0" fontId="14" fillId="5" borderId="39" xfId="0" applyFont="1" applyFill="1" applyBorder="1" applyAlignment="1">
      <alignment horizontal="center" vertical="center" wrapText="1"/>
    </xf>
    <xf numFmtId="0" fontId="5" fillId="0" borderId="13" xfId="0" applyFont="1" applyBorder="1" applyAlignment="1">
      <alignment vertical="center"/>
    </xf>
    <xf numFmtId="0" fontId="5" fillId="0" borderId="4" xfId="0" applyFont="1" applyBorder="1" applyAlignment="1">
      <alignment vertical="center"/>
    </xf>
    <xf numFmtId="0" fontId="5" fillId="0" borderId="39" xfId="0" applyFont="1" applyBorder="1" applyAlignment="1">
      <alignment wrapText="1"/>
    </xf>
    <xf numFmtId="0" fontId="5" fillId="0" borderId="26" xfId="0" applyFont="1" applyBorder="1" applyAlignment="1">
      <alignment wrapText="1"/>
    </xf>
    <xf numFmtId="0" fontId="5" fillId="0" borderId="6" xfId="0" applyFont="1" applyBorder="1" applyAlignment="1">
      <alignment wrapText="1"/>
    </xf>
    <xf numFmtId="0" fontId="5" fillId="0" borderId="39" xfId="0" applyFont="1" applyBorder="1" applyAlignment="1">
      <alignment horizontal="center" wrapText="1"/>
    </xf>
    <xf numFmtId="0" fontId="5" fillId="0" borderId="26" xfId="0" applyFont="1" applyBorder="1" applyAlignment="1">
      <alignment horizontal="center" wrapText="1"/>
    </xf>
    <xf numFmtId="0" fontId="5" fillId="0" borderId="6" xfId="0" applyFont="1" applyBorder="1" applyAlignment="1">
      <alignment horizontal="center" wrapText="1"/>
    </xf>
    <xf numFmtId="0" fontId="5" fillId="0" borderId="39" xfId="0" applyFont="1" applyBorder="1" applyAlignment="1">
      <alignment horizontal="left" vertical="center" wrapText="1"/>
    </xf>
    <xf numFmtId="0" fontId="5" fillId="0" borderId="26" xfId="0" applyFont="1" applyBorder="1" applyAlignment="1">
      <alignment horizontal="left" vertical="center" wrapText="1"/>
    </xf>
    <xf numFmtId="0" fontId="5" fillId="0" borderId="6" xfId="0" applyFont="1" applyBorder="1" applyAlignment="1">
      <alignment horizontal="left" vertical="center" wrapText="1"/>
    </xf>
    <xf numFmtId="0" fontId="18" fillId="7" borderId="39" xfId="0" applyFont="1" applyFill="1" applyBorder="1" applyAlignment="1">
      <alignment horizontal="right" vertical="center" wrapText="1"/>
    </xf>
    <xf numFmtId="0" fontId="14" fillId="5" borderId="13" xfId="0" applyFont="1" applyFill="1" applyBorder="1" applyAlignment="1">
      <alignment horizontal="center" vertical="center"/>
    </xf>
    <xf numFmtId="0" fontId="18" fillId="7" borderId="39" xfId="0" applyFont="1" applyFill="1" applyBorder="1" applyAlignment="1">
      <alignment horizontal="right" wrapText="1"/>
    </xf>
    <xf numFmtId="0" fontId="5" fillId="0" borderId="39" xfId="0" applyFont="1" applyBorder="1" applyAlignment="1">
      <alignment horizontal="left" wrapText="1"/>
    </xf>
    <xf numFmtId="0" fontId="5" fillId="0" borderId="26" xfId="0" applyFont="1" applyBorder="1" applyAlignment="1">
      <alignment horizontal="left" wrapText="1"/>
    </xf>
    <xf numFmtId="0" fontId="5" fillId="0" borderId="6" xfId="0" applyFont="1" applyBorder="1" applyAlignment="1">
      <alignment horizontal="left" wrapText="1"/>
    </xf>
    <xf numFmtId="0" fontId="5" fillId="0" borderId="13" xfId="0" applyFont="1" applyBorder="1" applyAlignment="1">
      <alignment horizontal="left" vertical="center" wrapText="1"/>
    </xf>
    <xf numFmtId="0" fontId="5" fillId="0" borderId="4" xfId="0" applyFont="1" applyBorder="1" applyAlignment="1">
      <alignment horizontal="left" vertical="center" wrapText="1"/>
    </xf>
    <xf numFmtId="0" fontId="17" fillId="6" borderId="13" xfId="0" applyFont="1" applyFill="1" applyBorder="1" applyAlignment="1">
      <alignment horizontal="left" vertical="center" wrapText="1"/>
    </xf>
    <xf numFmtId="49" fontId="5" fillId="0" borderId="13" xfId="0" applyNumberFormat="1" applyFont="1" applyBorder="1" applyAlignment="1">
      <alignment horizontal="left" vertical="center" wrapText="1"/>
    </xf>
    <xf numFmtId="49" fontId="5" fillId="0" borderId="4" xfId="0" applyNumberFormat="1" applyFont="1" applyBorder="1" applyAlignment="1">
      <alignment horizontal="left" vertical="center" wrapText="1"/>
    </xf>
    <xf numFmtId="49" fontId="16" fillId="0" borderId="13" xfId="0" applyNumberFormat="1" applyFont="1" applyBorder="1" applyAlignment="1">
      <alignment horizontal="left" vertical="center" wrapText="1"/>
    </xf>
    <xf numFmtId="0" fontId="14" fillId="4" borderId="82" xfId="0" applyFont="1" applyFill="1" applyBorder="1" applyAlignment="1">
      <alignment horizontal="center" vertical="center" wrapText="1"/>
    </xf>
    <xf numFmtId="0" fontId="15" fillId="5" borderId="13" xfId="0" applyFont="1" applyFill="1" applyBorder="1" applyAlignment="1">
      <alignment horizontal="center" vertical="center" wrapText="1"/>
    </xf>
    <xf numFmtId="49" fontId="5" fillId="0" borderId="39" xfId="0" applyNumberFormat="1" applyFont="1" applyBorder="1" applyAlignment="1">
      <alignment horizontal="left" wrapText="1"/>
    </xf>
    <xf numFmtId="49" fontId="5" fillId="0" borderId="6" xfId="0" applyNumberFormat="1" applyFont="1" applyBorder="1" applyAlignment="1">
      <alignment horizontal="left" wrapText="1"/>
    </xf>
    <xf numFmtId="49" fontId="5" fillId="0" borderId="39" xfId="0" applyNumberFormat="1" applyFont="1" applyBorder="1" applyAlignment="1">
      <alignment horizontal="left" vertical="center" wrapText="1"/>
    </xf>
    <xf numFmtId="49" fontId="5" fillId="0" borderId="6" xfId="0" applyNumberFormat="1" applyFont="1" applyBorder="1" applyAlignment="1">
      <alignment horizontal="left" vertical="center" wrapText="1"/>
    </xf>
    <xf numFmtId="0" fontId="12" fillId="0" borderId="14" xfId="0" applyFont="1" applyBorder="1" applyAlignment="1">
      <alignment horizontal="left" wrapText="1"/>
    </xf>
    <xf numFmtId="0" fontId="12" fillId="0" borderId="0" xfId="0" applyFont="1" applyAlignment="1">
      <alignment horizontal="left" wrapText="1"/>
    </xf>
    <xf numFmtId="0" fontId="12" fillId="0" borderId="15" xfId="0" applyFont="1" applyBorder="1" applyAlignment="1">
      <alignment horizontal="left" wrapText="1"/>
    </xf>
    <xf numFmtId="0" fontId="12" fillId="0" borderId="0" xfId="0" applyFont="1" applyAlignment="1">
      <alignment horizontal="left"/>
    </xf>
    <xf numFmtId="0" fontId="12" fillId="0" borderId="16" xfId="0" applyFont="1" applyBorder="1" applyAlignment="1">
      <alignment horizontal="left"/>
    </xf>
    <xf numFmtId="0" fontId="2" fillId="0" borderId="18" xfId="1" applyFill="1" applyBorder="1" applyAlignment="1" applyProtection="1">
      <alignment horizontal="left" wrapText="1"/>
    </xf>
    <xf numFmtId="0" fontId="13" fillId="0" borderId="19" xfId="1" applyFont="1" applyFill="1" applyBorder="1" applyAlignment="1" applyProtection="1">
      <alignment horizontal="left" wrapText="1"/>
    </xf>
    <xf numFmtId="0" fontId="13" fillId="0" borderId="20" xfId="1" applyFont="1" applyFill="1" applyBorder="1" applyAlignment="1" applyProtection="1">
      <alignment horizontal="left" wrapText="1"/>
    </xf>
    <xf numFmtId="0" fontId="2" fillId="0" borderId="19" xfId="1" applyFill="1" applyBorder="1" applyAlignment="1" applyProtection="1">
      <alignment horizontal="left"/>
    </xf>
    <xf numFmtId="0" fontId="12" fillId="0" borderId="22" xfId="0" applyFont="1" applyBorder="1" applyAlignment="1">
      <alignment horizontal="left"/>
    </xf>
    <xf numFmtId="0" fontId="12" fillId="0" borderId="16" xfId="0" applyFont="1" applyBorder="1" applyAlignment="1">
      <alignment horizontal="left" wrapText="1"/>
    </xf>
    <xf numFmtId="0" fontId="26" fillId="13" borderId="0" xfId="0" applyFont="1" applyFill="1" applyAlignment="1">
      <alignment horizontal="center" vertical="center" wrapText="1"/>
    </xf>
    <xf numFmtId="0" fontId="7" fillId="3" borderId="0" xfId="1" applyFont="1" applyFill="1" applyBorder="1" applyAlignment="1" applyProtection="1">
      <alignment horizontal="center" vertical="center"/>
    </xf>
    <xf numFmtId="0" fontId="5" fillId="3" borderId="0" xfId="0" applyFont="1" applyFill="1" applyAlignment="1">
      <alignment horizontal="center" vertical="center"/>
    </xf>
    <xf numFmtId="0" fontId="5" fillId="0" borderId="5" xfId="0" applyFont="1" applyBorder="1" applyAlignment="1">
      <alignment horizontal="left" vertical="center" wrapText="1"/>
    </xf>
    <xf numFmtId="0" fontId="11" fillId="0" borderId="8" xfId="2" applyFont="1" applyBorder="1" applyAlignment="1">
      <alignment horizontal="left" wrapText="1"/>
    </xf>
    <xf numFmtId="0" fontId="11" fillId="0" borderId="9" xfId="2" applyFont="1" applyBorder="1" applyAlignment="1">
      <alignment horizontal="left" wrapText="1"/>
    </xf>
    <xf numFmtId="0" fontId="11" fillId="0" borderId="10" xfId="2" applyFont="1" applyBorder="1" applyAlignment="1">
      <alignment horizontal="left" wrapText="1"/>
    </xf>
    <xf numFmtId="0" fontId="12" fillId="0" borderId="9" xfId="0" applyFont="1" applyBorder="1" applyAlignment="1">
      <alignment horizontal="left" wrapText="1"/>
    </xf>
    <xf numFmtId="0" fontId="12" fillId="0" borderId="12" xfId="0" applyFont="1" applyBorder="1" applyAlignment="1">
      <alignment horizontal="left" wrapText="1"/>
    </xf>
    <xf numFmtId="0" fontId="6" fillId="3" borderId="43" xfId="0" applyFont="1" applyFill="1" applyBorder="1" applyAlignment="1">
      <alignment horizontal="center" wrapText="1"/>
    </xf>
    <xf numFmtId="0" fontId="6" fillId="3" borderId="9" xfId="0" applyFont="1" applyFill="1" applyBorder="1" applyAlignment="1">
      <alignment horizontal="center" wrapText="1"/>
    </xf>
    <xf numFmtId="0" fontId="6" fillId="3" borderId="12" xfId="0" applyFont="1" applyFill="1" applyBorder="1" applyAlignment="1">
      <alignment horizontal="center" wrapText="1"/>
    </xf>
  </cellXfs>
  <cellStyles count="3">
    <cellStyle name="Hyperlink" xfId="1" builtinId="8"/>
    <cellStyle name="Normal" xfId="0" builtinId="0"/>
    <cellStyle name="Normal 2" xfId="2" xr:uid="{9E0BA2A9-CA4B-4DC2-B507-6159372FBC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819150</xdr:colOff>
      <xdr:row>11</xdr:row>
      <xdr:rowOff>209551</xdr:rowOff>
    </xdr:from>
    <xdr:to>
      <xdr:col>7</xdr:col>
      <xdr:colOff>219075</xdr:colOff>
      <xdr:row>14</xdr:row>
      <xdr:rowOff>221697</xdr:rowOff>
    </xdr:to>
    <xdr:pic>
      <xdr:nvPicPr>
        <xdr:cNvPr id="2" name="Picture 1">
          <a:extLst>
            <a:ext uri="{FF2B5EF4-FFF2-40B4-BE49-F238E27FC236}">
              <a16:creationId xmlns:a16="http://schemas.microsoft.com/office/drawing/2014/main" id="{85EC9AF5-1158-4B76-9860-0D2619F2D9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2962276"/>
          <a:ext cx="2581275" cy="888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247650</xdr:colOff>
      <xdr:row>4</xdr:row>
      <xdr:rowOff>85725</xdr:rowOff>
    </xdr:from>
    <xdr:to>
      <xdr:col>7</xdr:col>
      <xdr:colOff>1148499</xdr:colOff>
      <xdr:row>8</xdr:row>
      <xdr:rowOff>66675</xdr:rowOff>
    </xdr:to>
    <xdr:pic>
      <xdr:nvPicPr>
        <xdr:cNvPr id="2" name="Picture 1">
          <a:extLst>
            <a:ext uri="{FF2B5EF4-FFF2-40B4-BE49-F238E27FC236}">
              <a16:creationId xmlns:a16="http://schemas.microsoft.com/office/drawing/2014/main" id="{24D4FAC3-A30E-41EC-9C60-8C6570B367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0" y="952500"/>
          <a:ext cx="4510824" cy="819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228600</xdr:colOff>
      <xdr:row>3</xdr:row>
      <xdr:rowOff>123825</xdr:rowOff>
    </xdr:from>
    <xdr:to>
      <xdr:col>2</xdr:col>
      <xdr:colOff>1457325</xdr:colOff>
      <xdr:row>6</xdr:row>
      <xdr:rowOff>69507</xdr:rowOff>
    </xdr:to>
    <xdr:pic>
      <xdr:nvPicPr>
        <xdr:cNvPr id="2" name="Picture 1">
          <a:extLst>
            <a:ext uri="{FF2B5EF4-FFF2-40B4-BE49-F238E27FC236}">
              <a16:creationId xmlns:a16="http://schemas.microsoft.com/office/drawing/2014/main" id="{A1B1F012-F6D0-40D0-B1AF-EE3B31B4DC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1123950"/>
          <a:ext cx="2847975" cy="5171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247650</xdr:colOff>
      <xdr:row>4</xdr:row>
      <xdr:rowOff>85725</xdr:rowOff>
    </xdr:from>
    <xdr:to>
      <xdr:col>7</xdr:col>
      <xdr:colOff>796074</xdr:colOff>
      <xdr:row>8</xdr:row>
      <xdr:rowOff>142875</xdr:rowOff>
    </xdr:to>
    <xdr:pic>
      <xdr:nvPicPr>
        <xdr:cNvPr id="2" name="Picture 1">
          <a:extLst>
            <a:ext uri="{FF2B5EF4-FFF2-40B4-BE49-F238E27FC236}">
              <a16:creationId xmlns:a16="http://schemas.microsoft.com/office/drawing/2014/main" id="{E509CC4D-654D-4776-A1C4-3DB01A7DB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0" y="952500"/>
          <a:ext cx="4510824" cy="819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john@humanserviceinnovations.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hyperlink" Target="mailto:Exampleemail@exampleemail.com" TargetMode="External"/><Relationship Id="rId1" Type="http://schemas.openxmlformats.org/officeDocument/2006/relationships/hyperlink" Target="mailto:andie.scott@state.co.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FC2EB-05D9-45B8-B04F-F962409DFB80}">
  <sheetPr>
    <tabColor theme="9"/>
  </sheetPr>
  <dimension ref="A1:X114"/>
  <sheetViews>
    <sheetView showGridLines="0" zoomScale="75" zoomScaleNormal="75" workbookViewId="0">
      <selection activeCell="L16" sqref="L16"/>
    </sheetView>
  </sheetViews>
  <sheetFormatPr defaultRowHeight="15" x14ac:dyDescent="0.25"/>
  <cols>
    <col min="1" max="1" width="4.140625" style="175" customWidth="1"/>
    <col min="2" max="3" width="17.140625" customWidth="1"/>
    <col min="4" max="4" width="15.5703125" customWidth="1"/>
    <col min="5" max="5" width="14.28515625" customWidth="1"/>
    <col min="6" max="6" width="19.140625" customWidth="1"/>
    <col min="7" max="9" width="14.28515625" customWidth="1"/>
  </cols>
  <sheetData>
    <row r="1" spans="1:24" s="36" customFormat="1" ht="44.25" customHeight="1" x14ac:dyDescent="0.25">
      <c r="A1" s="171">
        <v>1</v>
      </c>
      <c r="B1" s="198" t="s">
        <v>83</v>
      </c>
      <c r="C1" s="198"/>
      <c r="D1" s="198"/>
      <c r="E1" s="198"/>
      <c r="F1" s="198"/>
      <c r="G1" s="198"/>
      <c r="H1" s="198"/>
      <c r="I1" s="198"/>
      <c r="J1" s="198"/>
      <c r="K1" s="198"/>
      <c r="L1" s="198"/>
      <c r="M1" s="198"/>
      <c r="N1" s="198"/>
      <c r="O1" s="198"/>
      <c r="P1" s="198"/>
      <c r="Q1" s="198"/>
      <c r="R1" s="198"/>
      <c r="S1" s="198"/>
      <c r="T1" s="198"/>
      <c r="U1" s="198"/>
      <c r="V1" s="198"/>
      <c r="W1" s="198"/>
      <c r="X1" s="198"/>
    </row>
    <row r="2" spans="1:24" s="36" customFormat="1" ht="44.25" customHeight="1" x14ac:dyDescent="0.25">
      <c r="A2" s="171">
        <v>2</v>
      </c>
      <c r="B2" s="295" t="s">
        <v>84</v>
      </c>
      <c r="C2" s="295"/>
      <c r="D2" s="295"/>
      <c r="E2" s="295"/>
      <c r="F2" s="295"/>
      <c r="G2" s="295"/>
      <c r="H2" s="295"/>
      <c r="I2" s="295"/>
      <c r="J2" s="295"/>
      <c r="K2" s="295"/>
      <c r="L2" s="295"/>
      <c r="M2" s="295"/>
      <c r="N2" s="295"/>
      <c r="O2" s="295"/>
      <c r="P2" s="295"/>
      <c r="Q2" s="295"/>
      <c r="R2" s="295"/>
      <c r="S2" s="295"/>
      <c r="T2" s="295"/>
      <c r="U2" s="295"/>
      <c r="V2" s="295"/>
      <c r="W2" s="295"/>
      <c r="X2" s="295"/>
    </row>
    <row r="3" spans="1:24" s="36" customFormat="1" ht="184.5" customHeight="1" x14ac:dyDescent="0.25">
      <c r="A3" s="171">
        <v>3</v>
      </c>
      <c r="B3" s="295" t="s">
        <v>88</v>
      </c>
      <c r="C3" s="295"/>
      <c r="D3" s="295"/>
      <c r="E3" s="295"/>
      <c r="F3" s="295"/>
      <c r="G3" s="295"/>
      <c r="H3" s="295"/>
      <c r="I3" s="295"/>
      <c r="J3" s="295"/>
      <c r="K3" s="295"/>
      <c r="L3" s="295"/>
      <c r="M3" s="295"/>
      <c r="N3" s="295"/>
      <c r="O3" s="295"/>
      <c r="P3" s="295"/>
      <c r="Q3" s="295"/>
      <c r="R3" s="295"/>
      <c r="S3" s="295"/>
      <c r="T3" s="295"/>
      <c r="U3" s="295"/>
      <c r="V3" s="295"/>
      <c r="W3" s="295"/>
      <c r="X3" s="295"/>
    </row>
    <row r="4" spans="1:24" s="36" customFormat="1" ht="79.5" customHeight="1" x14ac:dyDescent="0.25">
      <c r="A4" s="171">
        <v>4</v>
      </c>
      <c r="B4" s="295" t="s">
        <v>85</v>
      </c>
      <c r="C4" s="295"/>
      <c r="D4" s="295"/>
      <c r="E4" s="295"/>
      <c r="F4" s="295"/>
      <c r="G4" s="295"/>
      <c r="H4" s="295"/>
      <c r="I4" s="295"/>
      <c r="J4" s="295"/>
      <c r="K4" s="295"/>
      <c r="L4" s="295"/>
      <c r="M4" s="295"/>
      <c r="N4" s="295"/>
      <c r="O4" s="295"/>
      <c r="P4" s="295"/>
      <c r="Q4" s="295"/>
      <c r="R4" s="295"/>
      <c r="S4" s="295"/>
      <c r="T4" s="295"/>
      <c r="U4" s="295"/>
      <c r="V4" s="295"/>
      <c r="W4" s="295"/>
      <c r="X4" s="295"/>
    </row>
    <row r="5" spans="1:24" s="36" customFormat="1" ht="44.25" customHeight="1" x14ac:dyDescent="0.25">
      <c r="A5" s="171">
        <v>5</v>
      </c>
      <c r="B5" s="296" t="s">
        <v>86</v>
      </c>
      <c r="C5" s="295"/>
      <c r="D5" s="295"/>
      <c r="E5" s="295"/>
      <c r="F5" s="295"/>
      <c r="G5" s="295"/>
      <c r="H5" s="295"/>
      <c r="I5" s="295"/>
      <c r="J5" s="295"/>
      <c r="K5" s="295"/>
      <c r="L5" s="295"/>
      <c r="M5" s="295"/>
      <c r="N5" s="295"/>
      <c r="O5" s="295"/>
      <c r="P5" s="295"/>
      <c r="Q5" s="295"/>
      <c r="R5" s="295"/>
      <c r="S5" s="295"/>
      <c r="T5" s="295"/>
      <c r="U5" s="295"/>
      <c r="V5" s="295"/>
      <c r="W5" s="295"/>
      <c r="X5" s="295"/>
    </row>
    <row r="6" spans="1:24" s="36" customFormat="1" ht="44.25" customHeight="1" x14ac:dyDescent="0.25">
      <c r="A6" s="171">
        <v>6</v>
      </c>
      <c r="B6" s="296" t="s">
        <v>87</v>
      </c>
      <c r="C6" s="295"/>
      <c r="D6" s="295"/>
      <c r="E6" s="295"/>
      <c r="F6" s="295"/>
      <c r="G6" s="295"/>
      <c r="H6" s="295"/>
      <c r="I6" s="295"/>
      <c r="J6" s="295"/>
      <c r="K6" s="295"/>
      <c r="L6" s="295"/>
      <c r="M6" s="295"/>
      <c r="N6" s="295"/>
      <c r="O6" s="295"/>
      <c r="P6" s="295"/>
      <c r="Q6" s="295"/>
      <c r="R6" s="295"/>
      <c r="S6" s="295"/>
      <c r="T6" s="295"/>
      <c r="U6" s="295"/>
      <c r="V6" s="295"/>
      <c r="W6" s="295"/>
      <c r="X6" s="295"/>
    </row>
    <row r="8" spans="1:24" ht="21.75" customHeight="1" x14ac:dyDescent="0.25">
      <c r="A8" s="172"/>
      <c r="B8" s="298" t="s">
        <v>0</v>
      </c>
      <c r="C8" s="298"/>
      <c r="D8" s="298"/>
      <c r="E8" s="298"/>
      <c r="F8" s="298"/>
      <c r="G8" s="298"/>
      <c r="H8" s="298"/>
      <c r="I8" s="32"/>
    </row>
    <row r="9" spans="1:24" ht="42.75" customHeight="1" x14ac:dyDescent="0.3">
      <c r="A9" s="173"/>
      <c r="B9" s="297" t="s">
        <v>44</v>
      </c>
      <c r="C9" s="297"/>
      <c r="D9" s="297"/>
      <c r="E9" s="297"/>
      <c r="F9" s="297"/>
      <c r="G9" s="297"/>
      <c r="H9" s="297"/>
      <c r="I9" s="297"/>
    </row>
    <row r="10" spans="1:24" ht="16.5" customHeight="1" x14ac:dyDescent="0.3">
      <c r="A10" s="173"/>
      <c r="B10" s="1"/>
      <c r="C10" s="287"/>
      <c r="D10" s="287"/>
      <c r="E10" s="287"/>
      <c r="F10" s="287"/>
      <c r="G10" s="287"/>
      <c r="H10" s="1"/>
      <c r="I10" s="1"/>
    </row>
    <row r="11" spans="1:24" ht="17.25" customHeight="1" thickBot="1" x14ac:dyDescent="0.35">
      <c r="A11" s="173"/>
      <c r="B11" s="1"/>
      <c r="C11" s="1"/>
      <c r="D11" s="1"/>
      <c r="E11" s="97"/>
      <c r="F11" s="97"/>
      <c r="G11" s="97"/>
      <c r="H11" s="97"/>
      <c r="I11" s="97"/>
      <c r="J11" s="98"/>
      <c r="K11" s="98"/>
      <c r="L11" s="98"/>
      <c r="M11" s="98"/>
      <c r="N11" s="98"/>
      <c r="O11" s="98"/>
      <c r="P11" s="98"/>
      <c r="Q11" s="98"/>
      <c r="R11" s="98"/>
      <c r="S11" s="98"/>
      <c r="T11" s="98"/>
      <c r="U11" s="98"/>
      <c r="V11" s="98"/>
    </row>
    <row r="12" spans="1:24" ht="33" customHeight="1" thickTop="1" thickBot="1" x14ac:dyDescent="0.35">
      <c r="A12" s="173"/>
      <c r="B12" s="38" t="s">
        <v>1</v>
      </c>
      <c r="C12" s="288" t="str">
        <f>G19</f>
        <v>ABC Vendor Name</v>
      </c>
      <c r="D12" s="289"/>
      <c r="E12" s="3"/>
      <c r="F12" s="3"/>
      <c r="G12" s="3"/>
      <c r="H12" s="3"/>
      <c r="I12" s="1"/>
      <c r="L12" s="184" t="s">
        <v>91</v>
      </c>
      <c r="M12" s="185"/>
      <c r="N12" s="185"/>
      <c r="O12" s="185"/>
      <c r="P12" s="185"/>
      <c r="Q12" s="185"/>
      <c r="R12" s="185"/>
      <c r="S12" s="185"/>
      <c r="T12" s="185"/>
      <c r="U12" s="185"/>
      <c r="V12" s="186"/>
      <c r="W12" s="187"/>
      <c r="X12" s="187"/>
    </row>
    <row r="13" spans="1:24" ht="17.25" customHeight="1" thickTop="1" x14ac:dyDescent="0.3">
      <c r="A13" s="173"/>
      <c r="B13" s="4"/>
      <c r="C13" s="5"/>
      <c r="D13" s="5"/>
      <c r="E13" s="3"/>
      <c r="F13" s="3"/>
      <c r="G13" s="3"/>
      <c r="H13" s="3"/>
      <c r="I13" s="1"/>
      <c r="L13" s="187"/>
      <c r="M13" s="187"/>
      <c r="N13" s="187"/>
      <c r="O13" s="187"/>
      <c r="P13" s="187"/>
      <c r="Q13" s="187"/>
      <c r="R13" s="187"/>
      <c r="S13" s="187"/>
      <c r="T13" s="187"/>
      <c r="U13" s="187"/>
      <c r="V13" s="187"/>
      <c r="W13" s="187"/>
      <c r="X13" s="187"/>
    </row>
    <row r="14" spans="1:24" ht="18.75" customHeight="1" thickBot="1" x14ac:dyDescent="0.35">
      <c r="A14" s="173"/>
      <c r="B14" s="6"/>
      <c r="C14" s="194" t="s">
        <v>89</v>
      </c>
      <c r="D14" s="194" t="s">
        <v>3</v>
      </c>
      <c r="E14" s="3"/>
      <c r="F14" s="3"/>
      <c r="G14" s="3"/>
      <c r="H14" s="3"/>
      <c r="I14" s="1"/>
      <c r="L14" s="187"/>
      <c r="M14" s="187"/>
      <c r="N14" s="187"/>
      <c r="O14" s="187"/>
      <c r="P14" s="187"/>
      <c r="Q14" s="187"/>
      <c r="R14" s="187"/>
      <c r="S14" s="187"/>
      <c r="T14" s="187"/>
      <c r="U14" s="187"/>
      <c r="V14" s="187"/>
      <c r="W14" s="187"/>
      <c r="X14" s="187"/>
    </row>
    <row r="15" spans="1:24" ht="18" customHeight="1" thickTop="1" thickBot="1" x14ac:dyDescent="0.35">
      <c r="A15" s="173"/>
      <c r="B15" s="38" t="s">
        <v>4</v>
      </c>
      <c r="C15" s="99"/>
      <c r="D15" s="100"/>
      <c r="E15" s="104"/>
      <c r="F15" s="105"/>
      <c r="G15" s="105"/>
      <c r="H15" s="105"/>
      <c r="I15" s="97"/>
      <c r="J15" s="98"/>
      <c r="K15" s="98"/>
      <c r="L15" s="184" t="s">
        <v>94</v>
      </c>
      <c r="M15" s="185"/>
      <c r="N15" s="185"/>
      <c r="O15" s="185"/>
      <c r="P15" s="185"/>
      <c r="Q15" s="185"/>
      <c r="R15" s="185"/>
      <c r="S15" s="186"/>
      <c r="T15" s="186"/>
      <c r="U15" s="187"/>
      <c r="V15" s="187"/>
      <c r="W15" s="187"/>
      <c r="X15" s="187"/>
    </row>
    <row r="16" spans="1:24" ht="18" customHeight="1" thickTop="1" thickBot="1" x14ac:dyDescent="0.35">
      <c r="A16" s="173"/>
      <c r="B16" s="8"/>
      <c r="C16" s="3"/>
      <c r="D16" s="37"/>
      <c r="E16" s="1"/>
      <c r="F16" s="3"/>
      <c r="G16" s="3"/>
      <c r="H16" s="3"/>
      <c r="I16" s="1"/>
      <c r="L16" s="187"/>
      <c r="M16" s="187"/>
      <c r="N16" s="187"/>
      <c r="O16" s="187"/>
      <c r="P16" s="187"/>
      <c r="Q16" s="187"/>
      <c r="R16" s="187"/>
      <c r="S16" s="187"/>
      <c r="T16" s="187"/>
      <c r="U16" s="187"/>
      <c r="V16" s="187"/>
      <c r="W16" s="187"/>
      <c r="X16" s="187"/>
    </row>
    <row r="17" spans="1:24" ht="33" customHeight="1" thickTop="1" thickBot="1" x14ac:dyDescent="0.35">
      <c r="A17" s="173"/>
      <c r="B17" s="38" t="s">
        <v>5</v>
      </c>
      <c r="C17" s="101" t="s">
        <v>54</v>
      </c>
      <c r="D17" s="102"/>
      <c r="E17" s="98"/>
      <c r="F17" s="98"/>
      <c r="G17" s="98"/>
      <c r="H17" s="98"/>
      <c r="I17" s="98"/>
      <c r="J17" s="98"/>
      <c r="K17" s="103"/>
      <c r="L17" s="184" t="s">
        <v>60</v>
      </c>
      <c r="M17" s="185"/>
      <c r="N17" s="185"/>
      <c r="O17" s="185"/>
      <c r="P17" s="185"/>
      <c r="Q17" s="185"/>
      <c r="R17" s="185"/>
      <c r="S17" s="185"/>
      <c r="T17" s="185"/>
      <c r="U17" s="185"/>
      <c r="V17" s="185"/>
      <c r="W17" s="186"/>
      <c r="X17" s="187"/>
    </row>
    <row r="18" spans="1:24" ht="18" customHeight="1" thickTop="1" thickBot="1" x14ac:dyDescent="0.35">
      <c r="A18" s="173"/>
      <c r="B18" s="9"/>
      <c r="C18" s="3"/>
      <c r="D18" s="3"/>
      <c r="E18" s="3"/>
      <c r="F18" s="10"/>
      <c r="G18" s="10"/>
      <c r="H18" s="10"/>
      <c r="I18" s="1"/>
      <c r="L18" s="187"/>
      <c r="M18" s="187"/>
      <c r="N18" s="187"/>
      <c r="O18" s="187"/>
      <c r="P18" s="187"/>
      <c r="Q18" s="187"/>
      <c r="R18" s="187"/>
      <c r="S18" s="187"/>
      <c r="T18" s="187"/>
      <c r="U18" s="187"/>
      <c r="V18" s="187"/>
      <c r="W18" s="187"/>
      <c r="X18" s="187"/>
    </row>
    <row r="19" spans="1:24" ht="16.5" customHeight="1" thickTop="1" x14ac:dyDescent="0.3">
      <c r="A19" s="173"/>
      <c r="B19" s="48" t="s">
        <v>6</v>
      </c>
      <c r="C19" s="290" t="s">
        <v>7</v>
      </c>
      <c r="D19" s="291"/>
      <c r="E19" s="292"/>
      <c r="F19" s="51" t="s">
        <v>8</v>
      </c>
      <c r="G19" s="293" t="s">
        <v>56</v>
      </c>
      <c r="H19" s="294"/>
      <c r="I19" s="1"/>
      <c r="L19" s="187"/>
      <c r="M19" s="187"/>
      <c r="N19" s="187"/>
      <c r="O19" s="187"/>
      <c r="P19" s="187"/>
      <c r="Q19" s="187"/>
      <c r="R19" s="187"/>
      <c r="S19" s="187"/>
      <c r="T19" s="187"/>
      <c r="U19" s="187"/>
      <c r="V19" s="187"/>
      <c r="W19" s="187"/>
      <c r="X19" s="187"/>
    </row>
    <row r="20" spans="1:24" ht="16.5" customHeight="1" x14ac:dyDescent="0.3">
      <c r="A20" s="173"/>
      <c r="B20" s="49" t="s">
        <v>48</v>
      </c>
      <c r="C20" s="282"/>
      <c r="D20" s="283"/>
      <c r="E20" s="284"/>
      <c r="F20" s="52" t="s">
        <v>10</v>
      </c>
      <c r="G20" s="282" t="s">
        <v>57</v>
      </c>
      <c r="H20" s="284"/>
      <c r="I20" s="1"/>
      <c r="L20" s="187"/>
      <c r="M20" s="187"/>
      <c r="N20" s="187"/>
      <c r="O20" s="187"/>
      <c r="P20" s="187"/>
      <c r="Q20" s="187"/>
      <c r="R20" s="187"/>
      <c r="S20" s="187"/>
      <c r="T20" s="187"/>
      <c r="U20" s="187"/>
      <c r="V20" s="187"/>
      <c r="W20" s="187"/>
      <c r="X20" s="187"/>
    </row>
    <row r="21" spans="1:24" ht="16.5" customHeight="1" x14ac:dyDescent="0.3">
      <c r="A21" s="173"/>
      <c r="B21" s="49" t="s">
        <v>61</v>
      </c>
      <c r="C21" s="282"/>
      <c r="D21" s="283"/>
      <c r="E21" s="284"/>
      <c r="F21" s="52" t="s">
        <v>11</v>
      </c>
      <c r="G21" s="282" t="s">
        <v>92</v>
      </c>
      <c r="H21" s="284"/>
      <c r="I21" s="1"/>
      <c r="L21" s="187"/>
      <c r="M21" s="187"/>
      <c r="N21" s="187"/>
      <c r="O21" s="187"/>
      <c r="P21" s="187"/>
      <c r="Q21" s="187"/>
      <c r="R21" s="187"/>
      <c r="S21" s="187"/>
      <c r="T21" s="187"/>
      <c r="U21" s="187"/>
      <c r="V21" s="187"/>
      <c r="W21" s="187"/>
      <c r="X21" s="187"/>
    </row>
    <row r="22" spans="1:24" ht="16.5" customHeight="1" x14ac:dyDescent="0.3">
      <c r="A22" s="173"/>
      <c r="B22" s="49" t="s">
        <v>12</v>
      </c>
      <c r="C22" s="282" t="s">
        <v>13</v>
      </c>
      <c r="D22" s="283"/>
      <c r="E22" s="284"/>
      <c r="F22" s="52"/>
      <c r="G22" s="282"/>
      <c r="H22" s="284"/>
      <c r="I22" s="1"/>
      <c r="L22" s="187"/>
      <c r="M22" s="187"/>
      <c r="N22" s="187"/>
      <c r="O22" s="187"/>
      <c r="P22" s="187"/>
      <c r="Q22" s="187"/>
      <c r="R22" s="187"/>
      <c r="S22" s="187"/>
      <c r="T22" s="187"/>
      <c r="U22" s="187"/>
      <c r="V22" s="187"/>
      <c r="W22" s="187"/>
      <c r="X22" s="187"/>
    </row>
    <row r="23" spans="1:24" ht="17.25" customHeight="1" thickBot="1" x14ac:dyDescent="0.35">
      <c r="A23" s="173"/>
      <c r="B23" s="49" t="s">
        <v>14</v>
      </c>
      <c r="C23" s="282" t="s">
        <v>15</v>
      </c>
      <c r="D23" s="283"/>
      <c r="E23" s="284"/>
      <c r="F23" s="52" t="s">
        <v>14</v>
      </c>
      <c r="G23" s="282" t="s">
        <v>15</v>
      </c>
      <c r="H23" s="284"/>
      <c r="I23" s="102"/>
      <c r="J23" s="98"/>
      <c r="K23" s="98"/>
      <c r="L23" s="188"/>
      <c r="M23" s="188"/>
      <c r="N23" s="188"/>
      <c r="O23" s="188"/>
      <c r="P23" s="188"/>
      <c r="Q23" s="188"/>
      <c r="R23" s="187"/>
      <c r="S23" s="187"/>
      <c r="T23" s="187"/>
      <c r="U23" s="187"/>
      <c r="V23" s="187"/>
      <c r="W23" s="187"/>
      <c r="X23" s="187"/>
    </row>
    <row r="24" spans="1:24" ht="18" customHeight="1" thickTop="1" thickBot="1" x14ac:dyDescent="0.35">
      <c r="A24" s="173"/>
      <c r="B24" s="49" t="s">
        <v>16</v>
      </c>
      <c r="C24" s="282" t="s">
        <v>17</v>
      </c>
      <c r="D24" s="283"/>
      <c r="E24" s="284"/>
      <c r="F24" s="52" t="s">
        <v>16</v>
      </c>
      <c r="G24" s="285" t="s">
        <v>17</v>
      </c>
      <c r="H24" s="286"/>
      <c r="I24" s="1"/>
      <c r="L24" s="184" t="s">
        <v>93</v>
      </c>
      <c r="M24" s="185"/>
      <c r="N24" s="185"/>
      <c r="O24" s="185"/>
      <c r="P24" s="185"/>
      <c r="Q24" s="186"/>
      <c r="R24" s="187"/>
      <c r="S24" s="187"/>
      <c r="T24" s="187"/>
      <c r="U24" s="187"/>
      <c r="V24" s="187"/>
      <c r="W24" s="187"/>
      <c r="X24" s="187"/>
    </row>
    <row r="25" spans="1:24" ht="17.25" customHeight="1" thickTop="1" x14ac:dyDescent="0.3">
      <c r="A25" s="173"/>
      <c r="B25" s="49" t="s">
        <v>18</v>
      </c>
      <c r="C25" s="282">
        <v>80203</v>
      </c>
      <c r="D25" s="283"/>
      <c r="E25" s="284"/>
      <c r="F25" s="52" t="s">
        <v>18</v>
      </c>
      <c r="G25" s="285">
        <v>12345</v>
      </c>
      <c r="H25" s="286"/>
      <c r="I25" s="1"/>
      <c r="L25" s="187"/>
      <c r="M25" s="187"/>
      <c r="N25" s="187"/>
      <c r="O25" s="187"/>
      <c r="P25" s="187"/>
      <c r="Q25" s="187"/>
      <c r="R25" s="187"/>
      <c r="S25" s="187"/>
      <c r="T25" s="187"/>
      <c r="U25" s="187"/>
      <c r="V25" s="187"/>
      <c r="W25" s="187"/>
      <c r="X25" s="187"/>
    </row>
    <row r="26" spans="1:24" ht="16.5" customHeight="1" x14ac:dyDescent="0.3">
      <c r="A26" s="173"/>
      <c r="B26" s="49" t="s">
        <v>19</v>
      </c>
      <c r="C26" s="282"/>
      <c r="D26" s="283"/>
      <c r="E26" s="284"/>
      <c r="F26" s="52" t="s">
        <v>19</v>
      </c>
      <c r="G26" s="285"/>
      <c r="H26" s="286"/>
      <c r="I26" s="1"/>
      <c r="L26" s="187"/>
      <c r="M26" s="187"/>
      <c r="N26" s="187"/>
      <c r="O26" s="187"/>
      <c r="P26" s="187"/>
      <c r="Q26" s="187"/>
      <c r="R26" s="187"/>
      <c r="S26" s="187"/>
      <c r="T26" s="187"/>
      <c r="U26" s="187"/>
      <c r="V26" s="187"/>
      <c r="W26" s="187"/>
      <c r="X26" s="187"/>
    </row>
    <row r="27" spans="1:24" ht="17.25" customHeight="1" thickBot="1" x14ac:dyDescent="0.35">
      <c r="A27" s="173"/>
      <c r="B27" s="49" t="s">
        <v>20</v>
      </c>
      <c r="C27" s="282"/>
      <c r="D27" s="283"/>
      <c r="E27" s="284"/>
      <c r="F27" s="52" t="s">
        <v>20</v>
      </c>
      <c r="G27" s="285" t="s">
        <v>58</v>
      </c>
      <c r="H27" s="286"/>
      <c r="I27" s="1"/>
      <c r="L27" s="187"/>
      <c r="M27" s="187"/>
      <c r="N27" s="187"/>
      <c r="O27" s="187"/>
      <c r="P27" s="187"/>
      <c r="Q27" s="187"/>
      <c r="R27" s="187"/>
      <c r="S27" s="187"/>
      <c r="T27" s="187"/>
      <c r="U27" s="187"/>
      <c r="V27" s="187"/>
      <c r="W27" s="187"/>
      <c r="X27" s="187"/>
    </row>
    <row r="28" spans="1:24" ht="18" customHeight="1" thickTop="1" thickBot="1" x14ac:dyDescent="0.35">
      <c r="A28" s="173"/>
      <c r="B28" s="50" t="s">
        <v>21</v>
      </c>
      <c r="C28" s="273"/>
      <c r="D28" s="274"/>
      <c r="E28" s="275"/>
      <c r="F28" s="53" t="s">
        <v>21</v>
      </c>
      <c r="G28" s="276" t="s">
        <v>59</v>
      </c>
      <c r="H28" s="277"/>
      <c r="I28" s="1"/>
      <c r="L28" s="199" t="s">
        <v>75</v>
      </c>
      <c r="M28" s="200"/>
      <c r="N28" s="200"/>
      <c r="O28" s="200"/>
      <c r="P28" s="200"/>
      <c r="Q28" s="200"/>
      <c r="R28" s="200"/>
      <c r="S28" s="200"/>
      <c r="T28" s="200"/>
      <c r="U28" s="200"/>
      <c r="V28" s="200"/>
      <c r="W28" s="200"/>
      <c r="X28" s="201"/>
    </row>
    <row r="29" spans="1:24" ht="18" customHeight="1" thickTop="1" thickBot="1" x14ac:dyDescent="0.35">
      <c r="A29" s="173"/>
      <c r="B29" s="54"/>
      <c r="C29" s="106"/>
      <c r="D29" s="107"/>
      <c r="E29" s="108"/>
      <c r="F29" s="109"/>
      <c r="G29" s="110"/>
      <c r="H29" s="110"/>
      <c r="I29" s="97"/>
      <c r="J29" s="98"/>
      <c r="K29" s="98"/>
      <c r="L29" s="205"/>
      <c r="M29" s="206"/>
      <c r="N29" s="206"/>
      <c r="O29" s="206"/>
      <c r="P29" s="206"/>
      <c r="Q29" s="206"/>
      <c r="R29" s="206"/>
      <c r="S29" s="206"/>
      <c r="T29" s="206"/>
      <c r="U29" s="206"/>
      <c r="V29" s="206"/>
      <c r="W29" s="206"/>
      <c r="X29" s="207"/>
    </row>
    <row r="30" spans="1:24" ht="18" thickTop="1" thickBot="1" x14ac:dyDescent="0.35">
      <c r="A30" s="173"/>
      <c r="B30" s="1"/>
      <c r="C30" s="1"/>
      <c r="D30" s="1"/>
      <c r="E30" s="1"/>
      <c r="F30" s="1"/>
      <c r="G30" s="1"/>
      <c r="H30" s="113"/>
      <c r="I30" s="113"/>
      <c r="J30" s="114"/>
      <c r="K30" s="114"/>
      <c r="L30" s="187"/>
      <c r="M30" s="187"/>
      <c r="N30" s="187"/>
      <c r="O30" s="187"/>
      <c r="P30" s="187"/>
      <c r="Q30" s="187"/>
      <c r="R30" s="187"/>
      <c r="S30" s="187"/>
      <c r="T30" s="187"/>
      <c r="U30" s="187"/>
      <c r="V30" s="187"/>
      <c r="W30" s="187"/>
      <c r="X30" s="187"/>
    </row>
    <row r="31" spans="1:24" ht="90" customHeight="1" thickTop="1" thickBot="1" x14ac:dyDescent="0.35">
      <c r="A31" s="173"/>
      <c r="B31" s="278" t="s">
        <v>23</v>
      </c>
      <c r="C31" s="279"/>
      <c r="D31" s="279"/>
      <c r="E31" s="279"/>
      <c r="F31" s="279"/>
      <c r="G31" s="111" t="s">
        <v>24</v>
      </c>
      <c r="H31" s="112" t="s">
        <v>25</v>
      </c>
      <c r="I31" s="1"/>
      <c r="L31" s="195" t="s">
        <v>82</v>
      </c>
      <c r="M31" s="196"/>
      <c r="N31" s="196"/>
      <c r="O31" s="196"/>
      <c r="P31" s="196"/>
      <c r="Q31" s="196"/>
      <c r="R31" s="196"/>
      <c r="S31" s="196"/>
      <c r="T31" s="196"/>
      <c r="U31" s="196"/>
      <c r="V31" s="197"/>
      <c r="W31" s="187"/>
      <c r="X31" s="187"/>
    </row>
    <row r="32" spans="1:24" ht="90" customHeight="1" thickTop="1" thickBot="1" x14ac:dyDescent="0.35">
      <c r="A32" s="173"/>
      <c r="B32" s="280" t="s">
        <v>26</v>
      </c>
      <c r="C32" s="281"/>
      <c r="D32" s="40" t="s">
        <v>27</v>
      </c>
      <c r="E32" s="40" t="s">
        <v>28</v>
      </c>
      <c r="F32" s="40" t="s">
        <v>29</v>
      </c>
      <c r="G32" s="43"/>
      <c r="H32" s="123"/>
      <c r="I32" s="97"/>
      <c r="J32" s="98"/>
      <c r="K32" s="98"/>
      <c r="L32" s="187"/>
      <c r="M32" s="187"/>
      <c r="N32" s="187"/>
      <c r="O32" s="187"/>
      <c r="P32" s="187"/>
      <c r="Q32" s="187"/>
      <c r="R32" s="187"/>
      <c r="S32" s="187"/>
      <c r="T32" s="187"/>
      <c r="U32" s="187"/>
      <c r="V32" s="187"/>
      <c r="W32" s="187"/>
      <c r="X32" s="187"/>
    </row>
    <row r="33" spans="1:24" ht="16.5" customHeight="1" thickTop="1" x14ac:dyDescent="0.3">
      <c r="A33" s="173"/>
      <c r="B33" s="271"/>
      <c r="C33" s="272"/>
      <c r="D33" s="115"/>
      <c r="E33" s="115"/>
      <c r="F33" s="116"/>
      <c r="G33" s="117"/>
      <c r="H33" s="122">
        <f>ROUND(IF(F33=0,SUM(D33:E33),SUM((D33+E33)*(F33))),2)</f>
        <v>0</v>
      </c>
      <c r="I33" s="1"/>
      <c r="L33" s="199" t="s">
        <v>90</v>
      </c>
      <c r="M33" s="200"/>
      <c r="N33" s="200"/>
      <c r="O33" s="200"/>
      <c r="P33" s="200"/>
      <c r="Q33" s="200"/>
      <c r="R33" s="200"/>
      <c r="S33" s="200"/>
      <c r="T33" s="200"/>
      <c r="U33" s="200"/>
      <c r="V33" s="200"/>
      <c r="W33" s="200"/>
      <c r="X33" s="201"/>
    </row>
    <row r="34" spans="1:24" ht="16.5" x14ac:dyDescent="0.3">
      <c r="A34" s="173"/>
      <c r="B34" s="267"/>
      <c r="C34" s="268"/>
      <c r="D34" s="92"/>
      <c r="E34" s="92"/>
      <c r="F34" s="93"/>
      <c r="G34" s="118"/>
      <c r="H34" s="39">
        <f t="shared" ref="H34:H53" si="0">ROUND(IF(F34=0,SUM(D34:E34),SUM((D34+E34)*(F34))),2)</f>
        <v>0</v>
      </c>
      <c r="I34" s="1"/>
      <c r="L34" s="202"/>
      <c r="M34" s="203"/>
      <c r="N34" s="203"/>
      <c r="O34" s="203"/>
      <c r="P34" s="203"/>
      <c r="Q34" s="203"/>
      <c r="R34" s="203"/>
      <c r="S34" s="203"/>
      <c r="T34" s="203"/>
      <c r="U34" s="203"/>
      <c r="V34" s="203"/>
      <c r="W34" s="203"/>
      <c r="X34" s="204"/>
    </row>
    <row r="35" spans="1:24" ht="16.5" x14ac:dyDescent="0.3">
      <c r="A35" s="173"/>
      <c r="B35" s="267"/>
      <c r="C35" s="268"/>
      <c r="D35" s="92"/>
      <c r="E35" s="92"/>
      <c r="F35" s="93"/>
      <c r="G35" s="118"/>
      <c r="H35" s="39">
        <f t="shared" si="0"/>
        <v>0</v>
      </c>
      <c r="I35" s="1"/>
      <c r="L35" s="202"/>
      <c r="M35" s="203"/>
      <c r="N35" s="203"/>
      <c r="O35" s="203"/>
      <c r="P35" s="203"/>
      <c r="Q35" s="203"/>
      <c r="R35" s="203"/>
      <c r="S35" s="203"/>
      <c r="T35" s="203"/>
      <c r="U35" s="203"/>
      <c r="V35" s="203"/>
      <c r="W35" s="203"/>
      <c r="X35" s="204"/>
    </row>
    <row r="36" spans="1:24" ht="16.5" x14ac:dyDescent="0.3">
      <c r="A36" s="173"/>
      <c r="B36" s="267"/>
      <c r="C36" s="268"/>
      <c r="D36" s="92"/>
      <c r="E36" s="92"/>
      <c r="F36" s="93"/>
      <c r="G36" s="118"/>
      <c r="H36" s="39">
        <f t="shared" si="0"/>
        <v>0</v>
      </c>
      <c r="I36" s="1"/>
      <c r="L36" s="202"/>
      <c r="M36" s="203"/>
      <c r="N36" s="203"/>
      <c r="O36" s="203"/>
      <c r="P36" s="203"/>
      <c r="Q36" s="203"/>
      <c r="R36" s="203"/>
      <c r="S36" s="203"/>
      <c r="T36" s="203"/>
      <c r="U36" s="203"/>
      <c r="V36" s="203"/>
      <c r="W36" s="203"/>
      <c r="X36" s="204"/>
    </row>
    <row r="37" spans="1:24" ht="16.5" x14ac:dyDescent="0.3">
      <c r="A37" s="173"/>
      <c r="B37" s="267"/>
      <c r="C37" s="268"/>
      <c r="D37" s="92"/>
      <c r="E37" s="92"/>
      <c r="F37" s="93"/>
      <c r="G37" s="118"/>
      <c r="H37" s="39">
        <f t="shared" si="0"/>
        <v>0</v>
      </c>
      <c r="I37" s="1"/>
      <c r="L37" s="202"/>
      <c r="M37" s="203"/>
      <c r="N37" s="203"/>
      <c r="O37" s="203"/>
      <c r="P37" s="203"/>
      <c r="Q37" s="203"/>
      <c r="R37" s="203"/>
      <c r="S37" s="203"/>
      <c r="T37" s="203"/>
      <c r="U37" s="203"/>
      <c r="V37" s="203"/>
      <c r="W37" s="203"/>
      <c r="X37" s="204"/>
    </row>
    <row r="38" spans="1:24" ht="16.5" x14ac:dyDescent="0.3">
      <c r="A38" s="173"/>
      <c r="B38" s="269"/>
      <c r="C38" s="270"/>
      <c r="D38" s="92"/>
      <c r="E38" s="92"/>
      <c r="F38" s="93"/>
      <c r="G38" s="118"/>
      <c r="H38" s="39">
        <f t="shared" si="0"/>
        <v>0</v>
      </c>
      <c r="I38" s="1"/>
      <c r="L38" s="202"/>
      <c r="M38" s="203"/>
      <c r="N38" s="203"/>
      <c r="O38" s="203"/>
      <c r="P38" s="203"/>
      <c r="Q38" s="203"/>
      <c r="R38" s="203"/>
      <c r="S38" s="203"/>
      <c r="T38" s="203"/>
      <c r="U38" s="203"/>
      <c r="V38" s="203"/>
      <c r="W38" s="203"/>
      <c r="X38" s="204"/>
    </row>
    <row r="39" spans="1:24" ht="17.25" thickBot="1" x14ac:dyDescent="0.35">
      <c r="A39" s="173"/>
      <c r="B39" s="267"/>
      <c r="C39" s="268"/>
      <c r="D39" s="92"/>
      <c r="E39" s="92"/>
      <c r="F39" s="93"/>
      <c r="G39" s="118"/>
      <c r="H39" s="39">
        <f t="shared" si="0"/>
        <v>0</v>
      </c>
      <c r="I39" s="1"/>
      <c r="L39" s="205"/>
      <c r="M39" s="206"/>
      <c r="N39" s="206"/>
      <c r="O39" s="206"/>
      <c r="P39" s="206"/>
      <c r="Q39" s="206"/>
      <c r="R39" s="206"/>
      <c r="S39" s="206"/>
      <c r="T39" s="206"/>
      <c r="U39" s="206"/>
      <c r="V39" s="206"/>
      <c r="W39" s="206"/>
      <c r="X39" s="207"/>
    </row>
    <row r="40" spans="1:24" ht="17.25" thickTop="1" x14ac:dyDescent="0.3">
      <c r="A40" s="173"/>
      <c r="B40" s="267"/>
      <c r="C40" s="268"/>
      <c r="D40" s="92"/>
      <c r="E40" s="92"/>
      <c r="F40" s="93"/>
      <c r="G40" s="118"/>
      <c r="H40" s="39">
        <f>ROUND(IF(F40=0,SUM(D40:E40),SUM((D40+E41)*(F40))),2)</f>
        <v>0</v>
      </c>
      <c r="I40" s="1"/>
      <c r="L40" s="187"/>
      <c r="M40" s="187"/>
      <c r="N40" s="187"/>
      <c r="O40" s="187"/>
      <c r="P40" s="187"/>
      <c r="Q40" s="187"/>
      <c r="R40" s="187"/>
      <c r="S40" s="187"/>
      <c r="T40" s="187"/>
      <c r="U40" s="187"/>
      <c r="V40" s="187"/>
      <c r="W40" s="187"/>
      <c r="X40" s="187"/>
    </row>
    <row r="41" spans="1:24" ht="16.5" x14ac:dyDescent="0.3">
      <c r="A41" s="173"/>
      <c r="B41" s="267"/>
      <c r="C41" s="268"/>
      <c r="D41" s="92"/>
      <c r="E41" s="92"/>
      <c r="F41" s="93"/>
      <c r="G41" s="118"/>
      <c r="H41" s="39">
        <f>ROUND(IF(F41=0,SUM(D41:E41),SUM((D41+#REF!)*(F41))),2)</f>
        <v>0</v>
      </c>
      <c r="I41" s="1"/>
      <c r="L41" s="187"/>
      <c r="M41" s="187"/>
      <c r="N41" s="187"/>
      <c r="O41" s="187"/>
      <c r="P41" s="187"/>
      <c r="Q41" s="187"/>
      <c r="R41" s="187"/>
      <c r="S41" s="187"/>
      <c r="T41" s="187"/>
      <c r="U41" s="187"/>
      <c r="V41" s="187"/>
      <c r="W41" s="187"/>
      <c r="X41" s="187"/>
    </row>
    <row r="42" spans="1:24" ht="16.5" x14ac:dyDescent="0.3">
      <c r="A42" s="173"/>
      <c r="B42" s="269"/>
      <c r="C42" s="270"/>
      <c r="D42" s="92"/>
      <c r="E42" s="92"/>
      <c r="F42" s="93"/>
      <c r="G42" s="118"/>
      <c r="H42" s="39">
        <f t="shared" si="0"/>
        <v>0</v>
      </c>
      <c r="I42" s="1"/>
      <c r="L42" s="187"/>
      <c r="M42" s="187"/>
      <c r="N42" s="187"/>
      <c r="O42" s="187"/>
      <c r="P42" s="187"/>
      <c r="Q42" s="187"/>
      <c r="R42" s="187"/>
      <c r="S42" s="187"/>
      <c r="T42" s="187"/>
      <c r="U42" s="187"/>
      <c r="V42" s="187"/>
      <c r="W42" s="187"/>
      <c r="X42" s="187"/>
    </row>
    <row r="43" spans="1:24" ht="16.5" x14ac:dyDescent="0.3">
      <c r="A43" s="173"/>
      <c r="B43" s="267"/>
      <c r="C43" s="268"/>
      <c r="D43" s="92"/>
      <c r="E43" s="92"/>
      <c r="F43" s="93"/>
      <c r="G43" s="118"/>
      <c r="H43" s="39">
        <f t="shared" si="0"/>
        <v>0</v>
      </c>
      <c r="I43" s="1"/>
      <c r="L43" s="187"/>
      <c r="M43" s="187"/>
      <c r="N43" s="187"/>
      <c r="O43" s="187"/>
      <c r="P43" s="187"/>
      <c r="Q43" s="187"/>
      <c r="R43" s="187"/>
      <c r="S43" s="187"/>
      <c r="T43" s="187"/>
      <c r="U43" s="187"/>
      <c r="V43" s="187"/>
      <c r="W43" s="187"/>
      <c r="X43" s="187"/>
    </row>
    <row r="44" spans="1:24" ht="16.5" x14ac:dyDescent="0.3">
      <c r="A44" s="173"/>
      <c r="B44" s="253"/>
      <c r="C44" s="255"/>
      <c r="D44" s="95"/>
      <c r="E44" s="95"/>
      <c r="F44" s="93"/>
      <c r="G44" s="118"/>
      <c r="H44" s="39">
        <f t="shared" si="0"/>
        <v>0</v>
      </c>
      <c r="I44" s="1"/>
      <c r="L44" s="187"/>
      <c r="M44" s="187"/>
      <c r="N44" s="187"/>
      <c r="O44" s="187"/>
      <c r="P44" s="187"/>
      <c r="Q44" s="187"/>
      <c r="R44" s="187"/>
      <c r="S44" s="187"/>
      <c r="T44" s="187"/>
      <c r="U44" s="187"/>
      <c r="V44" s="187"/>
      <c r="W44" s="187"/>
      <c r="X44" s="187"/>
    </row>
    <row r="45" spans="1:24" ht="16.5" x14ac:dyDescent="0.3">
      <c r="A45" s="173"/>
      <c r="B45" s="253"/>
      <c r="C45" s="255"/>
      <c r="D45" s="95"/>
      <c r="E45" s="95"/>
      <c r="F45" s="93"/>
      <c r="G45" s="118"/>
      <c r="H45" s="39">
        <f t="shared" si="0"/>
        <v>0</v>
      </c>
      <c r="I45" s="1"/>
      <c r="L45" s="187"/>
      <c r="M45" s="187"/>
      <c r="N45" s="187"/>
      <c r="O45" s="187"/>
      <c r="P45" s="187"/>
      <c r="Q45" s="187"/>
      <c r="R45" s="187"/>
      <c r="S45" s="187"/>
      <c r="T45" s="187"/>
      <c r="U45" s="187"/>
      <c r="V45" s="187"/>
      <c r="W45" s="187"/>
      <c r="X45" s="187"/>
    </row>
    <row r="46" spans="1:24" ht="16.5" x14ac:dyDescent="0.3">
      <c r="A46" s="173"/>
      <c r="B46" s="253"/>
      <c r="C46" s="255"/>
      <c r="D46" s="95"/>
      <c r="E46" s="95"/>
      <c r="F46" s="93"/>
      <c r="G46" s="118"/>
      <c r="H46" s="39">
        <f t="shared" si="0"/>
        <v>0</v>
      </c>
      <c r="I46" s="1"/>
      <c r="L46" s="187"/>
      <c r="M46" s="187"/>
      <c r="N46" s="187"/>
      <c r="O46" s="187"/>
      <c r="P46" s="187"/>
      <c r="Q46" s="187"/>
      <c r="R46" s="187"/>
      <c r="S46" s="187"/>
      <c r="T46" s="187"/>
      <c r="U46" s="187"/>
      <c r="V46" s="187"/>
      <c r="W46" s="187"/>
      <c r="X46" s="187"/>
    </row>
    <row r="47" spans="1:24" ht="16.5" x14ac:dyDescent="0.3">
      <c r="A47" s="173"/>
      <c r="B47" s="253"/>
      <c r="C47" s="255"/>
      <c r="D47" s="95"/>
      <c r="E47" s="95"/>
      <c r="F47" s="93"/>
      <c r="G47" s="118"/>
      <c r="H47" s="39">
        <f t="shared" si="0"/>
        <v>0</v>
      </c>
      <c r="I47" s="1"/>
      <c r="L47" s="187"/>
      <c r="M47" s="187"/>
      <c r="N47" s="187"/>
      <c r="O47" s="187"/>
      <c r="P47" s="187"/>
      <c r="Q47" s="187"/>
      <c r="R47" s="187"/>
      <c r="S47" s="187"/>
      <c r="T47" s="187"/>
      <c r="U47" s="187"/>
      <c r="V47" s="187"/>
      <c r="W47" s="187"/>
      <c r="X47" s="187"/>
    </row>
    <row r="48" spans="1:24" ht="16.5" x14ac:dyDescent="0.3">
      <c r="A48" s="173"/>
      <c r="B48" s="253"/>
      <c r="C48" s="255"/>
      <c r="D48" s="95"/>
      <c r="E48" s="95"/>
      <c r="F48" s="93"/>
      <c r="G48" s="118"/>
      <c r="H48" s="39">
        <f t="shared" si="0"/>
        <v>0</v>
      </c>
      <c r="I48" s="1"/>
      <c r="L48" s="187"/>
      <c r="M48" s="187"/>
      <c r="N48" s="187"/>
      <c r="O48" s="187"/>
      <c r="P48" s="187"/>
      <c r="Q48" s="187"/>
      <c r="R48" s="187"/>
      <c r="S48" s="187"/>
      <c r="T48" s="187"/>
      <c r="U48" s="187"/>
      <c r="V48" s="187"/>
      <c r="W48" s="187"/>
      <c r="X48" s="187"/>
    </row>
    <row r="49" spans="1:24" ht="16.5" x14ac:dyDescent="0.3">
      <c r="A49" s="173"/>
      <c r="B49" s="253"/>
      <c r="C49" s="255"/>
      <c r="D49" s="95"/>
      <c r="E49" s="95"/>
      <c r="F49" s="93"/>
      <c r="G49" s="118"/>
      <c r="H49" s="39">
        <f t="shared" si="0"/>
        <v>0</v>
      </c>
      <c r="I49" s="1"/>
      <c r="L49" s="187"/>
      <c r="M49" s="187"/>
      <c r="N49" s="187"/>
      <c r="O49" s="187"/>
      <c r="P49" s="187"/>
      <c r="Q49" s="187"/>
      <c r="R49" s="187"/>
      <c r="S49" s="187"/>
      <c r="T49" s="187"/>
      <c r="U49" s="187"/>
      <c r="V49" s="187"/>
      <c r="W49" s="187"/>
      <c r="X49" s="187"/>
    </row>
    <row r="50" spans="1:24" ht="16.5" x14ac:dyDescent="0.3">
      <c r="A50" s="173"/>
      <c r="B50" s="253"/>
      <c r="C50" s="255"/>
      <c r="D50" s="95"/>
      <c r="E50" s="95"/>
      <c r="F50" s="93"/>
      <c r="G50" s="118"/>
      <c r="H50" s="39">
        <f t="shared" si="0"/>
        <v>0</v>
      </c>
      <c r="I50" s="1"/>
      <c r="L50" s="187"/>
      <c r="M50" s="187"/>
      <c r="N50" s="187"/>
      <c r="O50" s="187"/>
      <c r="P50" s="187"/>
      <c r="Q50" s="187"/>
      <c r="R50" s="187"/>
      <c r="S50" s="187"/>
      <c r="T50" s="187"/>
      <c r="U50" s="187"/>
      <c r="V50" s="187"/>
      <c r="W50" s="187"/>
      <c r="X50" s="187"/>
    </row>
    <row r="51" spans="1:24" ht="16.5" x14ac:dyDescent="0.3">
      <c r="A51" s="173"/>
      <c r="B51" s="253"/>
      <c r="C51" s="255"/>
      <c r="D51" s="95"/>
      <c r="E51" s="95"/>
      <c r="F51" s="93"/>
      <c r="G51" s="118"/>
      <c r="H51" s="39">
        <f t="shared" si="0"/>
        <v>0</v>
      </c>
      <c r="I51" s="1"/>
      <c r="L51" s="187"/>
      <c r="M51" s="187"/>
      <c r="N51" s="187"/>
      <c r="O51" s="187"/>
      <c r="P51" s="187"/>
      <c r="Q51" s="187"/>
      <c r="R51" s="187"/>
      <c r="S51" s="187"/>
      <c r="T51" s="187"/>
      <c r="U51" s="187"/>
      <c r="V51" s="187"/>
      <c r="W51" s="187"/>
      <c r="X51" s="187"/>
    </row>
    <row r="52" spans="1:24" ht="16.5" x14ac:dyDescent="0.3">
      <c r="A52" s="173"/>
      <c r="B52" s="253"/>
      <c r="C52" s="255"/>
      <c r="D52" s="95"/>
      <c r="E52" s="95"/>
      <c r="F52" s="93"/>
      <c r="G52" s="118"/>
      <c r="H52" s="39">
        <f t="shared" si="0"/>
        <v>0</v>
      </c>
      <c r="I52" s="1"/>
      <c r="L52" s="187"/>
      <c r="M52" s="187"/>
      <c r="N52" s="187"/>
      <c r="O52" s="187"/>
      <c r="P52" s="187"/>
      <c r="Q52" s="187"/>
      <c r="R52" s="187"/>
      <c r="S52" s="187"/>
      <c r="T52" s="187"/>
      <c r="U52" s="187"/>
      <c r="V52" s="187"/>
      <c r="W52" s="187"/>
      <c r="X52" s="187"/>
    </row>
    <row r="53" spans="1:24" ht="17.25" thickBot="1" x14ac:dyDescent="0.35">
      <c r="A53" s="173"/>
      <c r="B53" s="244"/>
      <c r="C53" s="246"/>
      <c r="D53" s="119"/>
      <c r="E53" s="119"/>
      <c r="F53" s="120"/>
      <c r="G53" s="121"/>
      <c r="H53" s="39">
        <f t="shared" si="0"/>
        <v>0</v>
      </c>
      <c r="I53" s="1"/>
      <c r="L53" s="187"/>
      <c r="M53" s="187"/>
      <c r="N53" s="187"/>
      <c r="O53" s="187"/>
      <c r="P53" s="187"/>
      <c r="Q53" s="187"/>
      <c r="R53" s="187"/>
      <c r="S53" s="187"/>
      <c r="T53" s="187"/>
      <c r="U53" s="187"/>
      <c r="V53" s="187"/>
      <c r="W53" s="187"/>
      <c r="X53" s="187"/>
    </row>
    <row r="54" spans="1:24" ht="49.5" customHeight="1" thickTop="1" x14ac:dyDescent="0.3">
      <c r="A54" s="173"/>
      <c r="B54" s="262" t="s">
        <v>30</v>
      </c>
      <c r="C54" s="263"/>
      <c r="D54" s="22"/>
      <c r="E54" s="22"/>
      <c r="F54" s="23"/>
      <c r="G54" s="42"/>
      <c r="H54" s="24"/>
      <c r="I54" s="1"/>
      <c r="L54" s="187"/>
      <c r="M54" s="187"/>
      <c r="N54" s="187"/>
      <c r="O54" s="187"/>
      <c r="P54" s="187"/>
      <c r="Q54" s="187"/>
      <c r="R54" s="187"/>
      <c r="S54" s="187"/>
      <c r="T54" s="187"/>
      <c r="U54" s="187"/>
      <c r="V54" s="187"/>
      <c r="W54" s="187"/>
      <c r="X54" s="187"/>
    </row>
    <row r="55" spans="1:24" ht="16.5" customHeight="1" x14ac:dyDescent="0.3">
      <c r="A55" s="173"/>
      <c r="B55" s="264" t="s">
        <v>31</v>
      </c>
      <c r="C55" s="265"/>
      <c r="D55" s="265"/>
      <c r="E55" s="265"/>
      <c r="F55" s="266"/>
      <c r="G55" s="25">
        <f>SUM(G33:G54)</f>
        <v>0</v>
      </c>
      <c r="H55" s="25">
        <f>SUM(H33:H54)</f>
        <v>0</v>
      </c>
      <c r="I55" s="1"/>
      <c r="L55" s="187"/>
      <c r="M55" s="187"/>
      <c r="N55" s="187"/>
      <c r="O55" s="187"/>
      <c r="P55" s="187"/>
      <c r="Q55" s="187"/>
      <c r="R55" s="187"/>
      <c r="S55" s="187"/>
      <c r="T55" s="187"/>
      <c r="U55" s="187"/>
      <c r="V55" s="187"/>
      <c r="W55" s="187"/>
      <c r="X55" s="187"/>
    </row>
    <row r="56" spans="1:24" ht="18.75" thickBot="1" x14ac:dyDescent="0.35">
      <c r="A56" s="173"/>
      <c r="B56" s="256" t="s">
        <v>32</v>
      </c>
      <c r="C56" s="257"/>
      <c r="D56" s="257"/>
      <c r="E56" s="257"/>
      <c r="F56" s="258"/>
      <c r="G56" s="44"/>
      <c r="H56" s="45"/>
      <c r="I56" s="126"/>
      <c r="J56" s="98"/>
      <c r="K56" s="98"/>
      <c r="L56" s="187"/>
      <c r="M56" s="187"/>
      <c r="N56" s="187"/>
      <c r="O56" s="187"/>
      <c r="P56" s="187"/>
      <c r="Q56" s="187"/>
      <c r="R56" s="187"/>
      <c r="S56" s="187"/>
      <c r="T56" s="187"/>
      <c r="U56" s="187"/>
      <c r="V56" s="187"/>
      <c r="W56" s="187"/>
      <c r="X56" s="187"/>
    </row>
    <row r="57" spans="1:24" ht="16.5" customHeight="1" thickTop="1" thickBot="1" x14ac:dyDescent="0.35">
      <c r="A57" s="173"/>
      <c r="B57" s="259"/>
      <c r="C57" s="260"/>
      <c r="D57" s="260"/>
      <c r="E57" s="260"/>
      <c r="F57" s="261"/>
      <c r="G57" s="124"/>
      <c r="H57" s="117"/>
      <c r="I57" s="1"/>
      <c r="L57" s="184" t="s">
        <v>63</v>
      </c>
      <c r="M57" s="185"/>
      <c r="N57" s="185"/>
      <c r="O57" s="185"/>
      <c r="P57" s="185"/>
      <c r="Q57" s="185"/>
      <c r="R57" s="185"/>
      <c r="S57" s="185"/>
      <c r="T57" s="185"/>
      <c r="U57" s="185"/>
      <c r="V57" s="185"/>
      <c r="W57" s="186"/>
      <c r="X57" s="187"/>
    </row>
    <row r="58" spans="1:24" ht="17.25" thickTop="1" x14ac:dyDescent="0.3">
      <c r="A58" s="173"/>
      <c r="B58" s="229"/>
      <c r="C58" s="230"/>
      <c r="D58" s="230"/>
      <c r="E58" s="230"/>
      <c r="F58" s="231"/>
      <c r="G58" s="94"/>
      <c r="H58" s="118"/>
      <c r="I58" s="1"/>
      <c r="L58" s="170"/>
      <c r="M58" s="170"/>
      <c r="N58" s="170"/>
      <c r="O58" s="170"/>
      <c r="P58" s="170"/>
      <c r="Q58" s="170"/>
      <c r="R58" s="170"/>
      <c r="S58" s="170"/>
      <c r="T58" s="170"/>
      <c r="U58" s="170"/>
      <c r="V58" s="170"/>
      <c r="W58" s="170"/>
      <c r="X58" s="187"/>
    </row>
    <row r="59" spans="1:24" ht="16.5" x14ac:dyDescent="0.3">
      <c r="A59" s="173"/>
      <c r="B59" s="229"/>
      <c r="C59" s="230"/>
      <c r="D59" s="230"/>
      <c r="E59" s="230"/>
      <c r="F59" s="231"/>
      <c r="G59" s="94"/>
      <c r="H59" s="118"/>
      <c r="I59" s="1"/>
      <c r="L59" s="170"/>
      <c r="M59" s="170"/>
      <c r="N59" s="170"/>
      <c r="O59" s="170"/>
      <c r="P59" s="170"/>
      <c r="Q59" s="170"/>
      <c r="R59" s="170"/>
      <c r="S59" s="170"/>
      <c r="T59" s="170"/>
      <c r="U59" s="170"/>
      <c r="V59" s="170"/>
      <c r="W59" s="170"/>
      <c r="X59" s="187"/>
    </row>
    <row r="60" spans="1:24" ht="16.5" x14ac:dyDescent="0.3">
      <c r="A60" s="173"/>
      <c r="B60" s="229"/>
      <c r="C60" s="230"/>
      <c r="D60" s="230"/>
      <c r="E60" s="230"/>
      <c r="F60" s="231"/>
      <c r="G60" s="94"/>
      <c r="H60" s="118"/>
      <c r="I60" s="1"/>
      <c r="L60" s="170"/>
      <c r="M60" s="170"/>
      <c r="N60" s="170"/>
      <c r="O60" s="170"/>
      <c r="P60" s="170"/>
      <c r="Q60" s="170"/>
      <c r="R60" s="170"/>
      <c r="S60" s="170"/>
      <c r="T60" s="170"/>
      <c r="U60" s="170"/>
      <c r="V60" s="170"/>
      <c r="W60" s="170"/>
      <c r="X60" s="187"/>
    </row>
    <row r="61" spans="1:24" ht="16.5" x14ac:dyDescent="0.3">
      <c r="A61" s="173"/>
      <c r="B61" s="229"/>
      <c r="C61" s="230"/>
      <c r="D61" s="230"/>
      <c r="E61" s="230"/>
      <c r="F61" s="231"/>
      <c r="G61" s="94"/>
      <c r="H61" s="118"/>
      <c r="I61" s="1"/>
      <c r="L61" s="170"/>
      <c r="M61" s="170"/>
      <c r="N61" s="170"/>
      <c r="O61" s="170"/>
      <c r="P61" s="170"/>
      <c r="Q61" s="170"/>
      <c r="R61" s="170"/>
      <c r="S61" s="170"/>
      <c r="T61" s="170"/>
      <c r="U61" s="170"/>
      <c r="V61" s="170"/>
      <c r="W61" s="170"/>
      <c r="X61" s="187"/>
    </row>
    <row r="62" spans="1:24" ht="16.5" x14ac:dyDescent="0.3">
      <c r="A62" s="173"/>
      <c r="B62" s="229"/>
      <c r="C62" s="230"/>
      <c r="D62" s="230"/>
      <c r="E62" s="230"/>
      <c r="F62" s="231"/>
      <c r="G62" s="94"/>
      <c r="H62" s="118"/>
      <c r="I62" s="1"/>
      <c r="L62" s="170"/>
      <c r="M62" s="170"/>
      <c r="N62" s="170"/>
      <c r="O62" s="170"/>
      <c r="P62" s="170"/>
      <c r="Q62" s="170"/>
      <c r="R62" s="170"/>
      <c r="S62" s="170"/>
      <c r="T62" s="170"/>
      <c r="U62" s="170"/>
      <c r="V62" s="170"/>
      <c r="W62" s="170"/>
      <c r="X62" s="187"/>
    </row>
    <row r="63" spans="1:24" ht="16.5" x14ac:dyDescent="0.3">
      <c r="A63" s="173"/>
      <c r="B63" s="253"/>
      <c r="C63" s="254"/>
      <c r="D63" s="254"/>
      <c r="E63" s="254"/>
      <c r="F63" s="255"/>
      <c r="G63" s="94"/>
      <c r="H63" s="118"/>
      <c r="I63" s="1"/>
      <c r="L63" s="187"/>
      <c r="M63" s="187"/>
      <c r="N63" s="187"/>
      <c r="O63" s="187"/>
      <c r="P63" s="187"/>
      <c r="Q63" s="187"/>
      <c r="R63" s="187"/>
      <c r="S63" s="187"/>
      <c r="T63" s="187"/>
      <c r="U63" s="187"/>
      <c r="V63" s="187"/>
      <c r="W63" s="187"/>
      <c r="X63" s="187"/>
    </row>
    <row r="64" spans="1:24" ht="16.5" x14ac:dyDescent="0.3">
      <c r="A64" s="173"/>
      <c r="B64" s="253"/>
      <c r="C64" s="254"/>
      <c r="D64" s="254"/>
      <c r="E64" s="254"/>
      <c r="F64" s="255"/>
      <c r="G64" s="94"/>
      <c r="H64" s="118"/>
      <c r="I64" s="1"/>
      <c r="L64" s="187"/>
      <c r="M64" s="187"/>
      <c r="N64" s="187"/>
      <c r="O64" s="187"/>
      <c r="P64" s="187"/>
      <c r="Q64" s="187"/>
      <c r="R64" s="187"/>
      <c r="S64" s="187"/>
      <c r="T64" s="187"/>
      <c r="U64" s="187"/>
      <c r="V64" s="187"/>
      <c r="W64" s="187"/>
      <c r="X64" s="187"/>
    </row>
    <row r="65" spans="1:24" ht="16.5" x14ac:dyDescent="0.3">
      <c r="A65" s="173"/>
      <c r="B65" s="253"/>
      <c r="C65" s="254"/>
      <c r="D65" s="254"/>
      <c r="E65" s="254"/>
      <c r="F65" s="255"/>
      <c r="G65" s="94"/>
      <c r="H65" s="118"/>
      <c r="I65" s="1"/>
      <c r="L65" s="187"/>
      <c r="M65" s="187"/>
      <c r="N65" s="187"/>
      <c r="O65" s="187"/>
      <c r="P65" s="187"/>
      <c r="Q65" s="187"/>
      <c r="R65" s="187"/>
      <c r="S65" s="187"/>
      <c r="T65" s="187"/>
      <c r="U65" s="187"/>
      <c r="V65" s="187"/>
      <c r="W65" s="187"/>
      <c r="X65" s="187"/>
    </row>
    <row r="66" spans="1:24" ht="16.5" x14ac:dyDescent="0.3">
      <c r="A66" s="173"/>
      <c r="B66" s="253"/>
      <c r="C66" s="254"/>
      <c r="D66" s="254"/>
      <c r="E66" s="254"/>
      <c r="F66" s="255"/>
      <c r="G66" s="94"/>
      <c r="H66" s="118"/>
      <c r="I66" s="1"/>
      <c r="L66" s="187"/>
      <c r="M66" s="187"/>
      <c r="N66" s="187"/>
      <c r="O66" s="187"/>
      <c r="P66" s="187"/>
      <c r="Q66" s="187"/>
      <c r="R66" s="187"/>
      <c r="S66" s="187"/>
      <c r="T66" s="187"/>
      <c r="U66" s="187"/>
      <c r="V66" s="187"/>
      <c r="W66" s="187"/>
      <c r="X66" s="187"/>
    </row>
    <row r="67" spans="1:24" ht="17.25" thickBot="1" x14ac:dyDescent="0.35">
      <c r="A67" s="173"/>
      <c r="B67" s="244"/>
      <c r="C67" s="245"/>
      <c r="D67" s="245"/>
      <c r="E67" s="245"/>
      <c r="F67" s="246"/>
      <c r="G67" s="125"/>
      <c r="H67" s="121"/>
      <c r="I67" s="1"/>
      <c r="L67" s="187"/>
      <c r="M67" s="187"/>
      <c r="N67" s="187"/>
      <c r="O67" s="187"/>
      <c r="P67" s="187"/>
      <c r="Q67" s="187"/>
      <c r="R67" s="187"/>
      <c r="S67" s="187"/>
      <c r="T67" s="187"/>
      <c r="U67" s="187"/>
      <c r="V67" s="187"/>
      <c r="W67" s="187"/>
      <c r="X67" s="187"/>
    </row>
    <row r="68" spans="1:24" ht="16.5" customHeight="1" thickTop="1" x14ac:dyDescent="0.3">
      <c r="A68" s="173"/>
      <c r="B68" s="247" t="s">
        <v>79</v>
      </c>
      <c r="C68" s="248"/>
      <c r="D68" s="248"/>
      <c r="E68" s="248"/>
      <c r="F68" s="249"/>
      <c r="G68" s="46">
        <f>SUM(G57:G67)</f>
        <v>0</v>
      </c>
      <c r="H68" s="46">
        <f>SUM(H57:H67)</f>
        <v>0</v>
      </c>
      <c r="I68" s="1"/>
      <c r="L68" s="187"/>
      <c r="M68" s="187"/>
      <c r="N68" s="187"/>
      <c r="O68" s="187"/>
      <c r="P68" s="187"/>
      <c r="Q68" s="187"/>
      <c r="R68" s="187"/>
      <c r="S68" s="187"/>
      <c r="T68" s="187"/>
      <c r="U68" s="187"/>
      <c r="V68" s="187"/>
      <c r="W68" s="187"/>
      <c r="X68" s="187"/>
    </row>
    <row r="69" spans="1:24" ht="18.75" thickBot="1" x14ac:dyDescent="0.35">
      <c r="A69" s="173"/>
      <c r="B69" s="256" t="s">
        <v>34</v>
      </c>
      <c r="C69" s="257"/>
      <c r="D69" s="257"/>
      <c r="E69" s="257"/>
      <c r="F69" s="258"/>
      <c r="G69" s="44"/>
      <c r="H69" s="45"/>
      <c r="I69" s="126"/>
      <c r="J69" s="98"/>
      <c r="K69" s="98"/>
      <c r="L69" s="188"/>
      <c r="M69" s="188"/>
      <c r="N69" s="188"/>
      <c r="O69" s="188"/>
      <c r="P69" s="188"/>
      <c r="Q69" s="188"/>
      <c r="R69" s="188"/>
      <c r="S69" s="188"/>
      <c r="T69" s="188"/>
      <c r="U69" s="188"/>
      <c r="V69" s="188"/>
      <c r="W69" s="188"/>
      <c r="X69" s="187"/>
    </row>
    <row r="70" spans="1:24" ht="18" thickTop="1" thickBot="1" x14ac:dyDescent="0.35">
      <c r="A70" s="173"/>
      <c r="B70" s="241"/>
      <c r="C70" s="242"/>
      <c r="D70" s="242"/>
      <c r="E70" s="242"/>
      <c r="F70" s="243"/>
      <c r="G70" s="124"/>
      <c r="H70" s="117"/>
      <c r="I70" s="1"/>
      <c r="L70" s="184" t="s">
        <v>63</v>
      </c>
      <c r="M70" s="185"/>
      <c r="N70" s="185"/>
      <c r="O70" s="185"/>
      <c r="P70" s="185"/>
      <c r="Q70" s="185"/>
      <c r="R70" s="185"/>
      <c r="S70" s="185"/>
      <c r="T70" s="185"/>
      <c r="U70" s="185"/>
      <c r="V70" s="185"/>
      <c r="W70" s="186"/>
      <c r="X70" s="187"/>
    </row>
    <row r="71" spans="1:24" ht="17.25" thickTop="1" x14ac:dyDescent="0.3">
      <c r="A71" s="173"/>
      <c r="B71" s="229"/>
      <c r="C71" s="230"/>
      <c r="D71" s="230"/>
      <c r="E71" s="230"/>
      <c r="F71" s="231"/>
      <c r="G71" s="94"/>
      <c r="H71" s="118"/>
      <c r="I71" s="1"/>
      <c r="L71" s="187"/>
      <c r="M71" s="187"/>
      <c r="N71" s="187"/>
      <c r="O71" s="187"/>
      <c r="P71" s="187"/>
      <c r="Q71" s="187"/>
      <c r="R71" s="187"/>
      <c r="S71" s="187"/>
      <c r="T71" s="187"/>
      <c r="U71" s="187"/>
      <c r="V71" s="187"/>
      <c r="W71" s="187"/>
      <c r="X71" s="187"/>
    </row>
    <row r="72" spans="1:24" ht="16.5" x14ac:dyDescent="0.3">
      <c r="A72" s="173"/>
      <c r="B72" s="229"/>
      <c r="C72" s="230"/>
      <c r="D72" s="230"/>
      <c r="E72" s="230"/>
      <c r="F72" s="231"/>
      <c r="G72" s="94"/>
      <c r="H72" s="118"/>
      <c r="I72" s="1"/>
      <c r="L72" s="187"/>
      <c r="M72" s="187"/>
      <c r="N72" s="187"/>
      <c r="O72" s="187"/>
      <c r="P72" s="187"/>
      <c r="Q72" s="187"/>
      <c r="R72" s="187"/>
      <c r="S72" s="187"/>
      <c r="T72" s="187"/>
      <c r="U72" s="187"/>
      <c r="V72" s="187"/>
      <c r="W72" s="187"/>
      <c r="X72" s="187"/>
    </row>
    <row r="73" spans="1:24" ht="16.5" x14ac:dyDescent="0.3">
      <c r="A73" s="173"/>
      <c r="B73" s="229"/>
      <c r="C73" s="230"/>
      <c r="D73" s="230"/>
      <c r="E73" s="230"/>
      <c r="F73" s="231"/>
      <c r="G73" s="94"/>
      <c r="H73" s="118"/>
      <c r="I73" s="1"/>
      <c r="L73" s="187"/>
      <c r="M73" s="187"/>
      <c r="N73" s="187"/>
      <c r="O73" s="187"/>
      <c r="P73" s="187"/>
      <c r="Q73" s="187"/>
      <c r="R73" s="187"/>
      <c r="S73" s="187"/>
      <c r="T73" s="187"/>
      <c r="U73" s="187"/>
      <c r="V73" s="187"/>
      <c r="W73" s="187"/>
      <c r="X73" s="187"/>
    </row>
    <row r="74" spans="1:24" ht="16.5" x14ac:dyDescent="0.3">
      <c r="A74" s="173"/>
      <c r="B74" s="229"/>
      <c r="C74" s="230"/>
      <c r="D74" s="230"/>
      <c r="E74" s="230"/>
      <c r="F74" s="231"/>
      <c r="G74" s="94"/>
      <c r="H74" s="118"/>
      <c r="I74" s="1"/>
      <c r="L74" s="187"/>
      <c r="M74" s="187"/>
      <c r="N74" s="187"/>
      <c r="O74" s="187"/>
      <c r="P74" s="187"/>
      <c r="Q74" s="187"/>
      <c r="R74" s="187"/>
      <c r="S74" s="187"/>
      <c r="T74" s="187"/>
      <c r="U74" s="187"/>
      <c r="V74" s="187"/>
      <c r="W74" s="187"/>
      <c r="X74" s="187"/>
    </row>
    <row r="75" spans="1:24" ht="16.5" x14ac:dyDescent="0.3">
      <c r="A75" s="173"/>
      <c r="B75" s="229"/>
      <c r="C75" s="230"/>
      <c r="D75" s="230"/>
      <c r="E75" s="230"/>
      <c r="F75" s="231"/>
      <c r="G75" s="94"/>
      <c r="H75" s="118"/>
      <c r="I75" s="1"/>
      <c r="L75" s="187"/>
      <c r="M75" s="187"/>
      <c r="N75" s="187"/>
      <c r="O75" s="187"/>
      <c r="P75" s="187"/>
      <c r="Q75" s="187"/>
      <c r="R75" s="187"/>
      <c r="S75" s="187"/>
      <c r="T75" s="187"/>
      <c r="U75" s="187"/>
      <c r="V75" s="187"/>
      <c r="W75" s="187"/>
      <c r="X75" s="187"/>
    </row>
    <row r="76" spans="1:24" ht="16.5" x14ac:dyDescent="0.3">
      <c r="A76" s="173"/>
      <c r="B76" s="253"/>
      <c r="C76" s="254"/>
      <c r="D76" s="254"/>
      <c r="E76" s="254"/>
      <c r="F76" s="255"/>
      <c r="G76" s="94"/>
      <c r="H76" s="118"/>
      <c r="I76" s="1"/>
      <c r="L76" s="187"/>
      <c r="M76" s="187"/>
      <c r="N76" s="187"/>
      <c r="O76" s="187"/>
      <c r="P76" s="187"/>
      <c r="Q76" s="187"/>
      <c r="R76" s="187"/>
      <c r="S76" s="187"/>
      <c r="T76" s="187"/>
      <c r="U76" s="187"/>
      <c r="V76" s="187"/>
      <c r="W76" s="187"/>
      <c r="X76" s="187"/>
    </row>
    <row r="77" spans="1:24" ht="16.5" x14ac:dyDescent="0.3">
      <c r="A77" s="173"/>
      <c r="B77" s="253"/>
      <c r="C77" s="254"/>
      <c r="D77" s="254"/>
      <c r="E77" s="254"/>
      <c r="F77" s="255"/>
      <c r="G77" s="94"/>
      <c r="H77" s="118"/>
      <c r="I77" s="1"/>
      <c r="L77" s="187"/>
      <c r="M77" s="187"/>
      <c r="N77" s="187"/>
      <c r="O77" s="187"/>
      <c r="P77" s="187"/>
      <c r="Q77" s="187"/>
      <c r="R77" s="187"/>
      <c r="S77" s="187"/>
      <c r="T77" s="187"/>
      <c r="U77" s="187"/>
      <c r="V77" s="187"/>
      <c r="W77" s="187"/>
      <c r="X77" s="187"/>
    </row>
    <row r="78" spans="1:24" ht="16.5" x14ac:dyDescent="0.3">
      <c r="A78" s="173"/>
      <c r="B78" s="253"/>
      <c r="C78" s="254"/>
      <c r="D78" s="254"/>
      <c r="E78" s="254"/>
      <c r="F78" s="255"/>
      <c r="G78" s="94"/>
      <c r="H78" s="118"/>
      <c r="I78" s="1"/>
      <c r="L78" s="187"/>
      <c r="M78" s="187"/>
      <c r="N78" s="187"/>
      <c r="O78" s="187"/>
      <c r="P78" s="187"/>
      <c r="Q78" s="187"/>
      <c r="R78" s="187"/>
      <c r="S78" s="187"/>
      <c r="T78" s="187"/>
      <c r="U78" s="187"/>
      <c r="V78" s="187"/>
      <c r="W78" s="187"/>
      <c r="X78" s="187"/>
    </row>
    <row r="79" spans="1:24" ht="16.5" x14ac:dyDescent="0.3">
      <c r="A79" s="173"/>
      <c r="B79" s="253"/>
      <c r="C79" s="254"/>
      <c r="D79" s="254"/>
      <c r="E79" s="254"/>
      <c r="F79" s="255"/>
      <c r="G79" s="94"/>
      <c r="H79" s="118"/>
      <c r="I79" s="1"/>
      <c r="L79" s="187"/>
      <c r="M79" s="187"/>
      <c r="N79" s="187"/>
      <c r="O79" s="187"/>
      <c r="P79" s="187"/>
      <c r="Q79" s="187"/>
      <c r="R79" s="187"/>
      <c r="S79" s="187"/>
      <c r="T79" s="187"/>
      <c r="U79" s="187"/>
      <c r="V79" s="187"/>
      <c r="W79" s="187"/>
      <c r="X79" s="187"/>
    </row>
    <row r="80" spans="1:24" ht="16.5" x14ac:dyDescent="0.3">
      <c r="A80" s="173"/>
      <c r="B80" s="253"/>
      <c r="C80" s="254"/>
      <c r="D80" s="254"/>
      <c r="E80" s="254"/>
      <c r="F80" s="255"/>
      <c r="G80" s="94"/>
      <c r="H80" s="118"/>
      <c r="I80" s="1"/>
      <c r="L80" s="187"/>
      <c r="M80" s="187"/>
      <c r="N80" s="187"/>
      <c r="O80" s="187"/>
      <c r="P80" s="187"/>
      <c r="Q80" s="187"/>
      <c r="R80" s="187"/>
      <c r="S80" s="187"/>
      <c r="T80" s="187"/>
      <c r="U80" s="187"/>
      <c r="V80" s="187"/>
      <c r="W80" s="187"/>
      <c r="X80" s="187"/>
    </row>
    <row r="81" spans="1:24" ht="17.25" thickBot="1" x14ac:dyDescent="0.35">
      <c r="A81" s="173"/>
      <c r="B81" s="244"/>
      <c r="C81" s="245"/>
      <c r="D81" s="245"/>
      <c r="E81" s="245"/>
      <c r="F81" s="246"/>
      <c r="G81" s="125"/>
      <c r="H81" s="121"/>
      <c r="I81" s="1"/>
      <c r="L81" s="187"/>
      <c r="M81" s="187"/>
      <c r="N81" s="187"/>
      <c r="O81" s="187"/>
      <c r="P81" s="187"/>
      <c r="Q81" s="187"/>
      <c r="R81" s="187"/>
      <c r="S81" s="187"/>
      <c r="T81" s="187"/>
      <c r="U81" s="187"/>
      <c r="V81" s="187"/>
      <c r="W81" s="187"/>
      <c r="X81" s="187"/>
    </row>
    <row r="82" spans="1:24" ht="17.25" thickTop="1" x14ac:dyDescent="0.3">
      <c r="A82" s="173"/>
      <c r="B82" s="247" t="s">
        <v>35</v>
      </c>
      <c r="C82" s="248"/>
      <c r="D82" s="248"/>
      <c r="E82" s="248"/>
      <c r="F82" s="249"/>
      <c r="G82" s="46">
        <f>SUM(G70:G81)</f>
        <v>0</v>
      </c>
      <c r="H82" s="46">
        <f>SUM(H70:H81)</f>
        <v>0</v>
      </c>
      <c r="I82" s="1"/>
      <c r="L82" s="187"/>
      <c r="M82" s="187"/>
      <c r="N82" s="187"/>
      <c r="O82" s="187"/>
      <c r="P82" s="187"/>
      <c r="Q82" s="187"/>
      <c r="R82" s="187"/>
      <c r="S82" s="187"/>
      <c r="T82" s="187"/>
      <c r="U82" s="187"/>
      <c r="V82" s="187"/>
      <c r="W82" s="187"/>
      <c r="X82" s="187"/>
    </row>
    <row r="83" spans="1:24" ht="18.75" thickBot="1" x14ac:dyDescent="0.35">
      <c r="A83" s="173"/>
      <c r="B83" s="223" t="s">
        <v>36</v>
      </c>
      <c r="C83" s="224"/>
      <c r="D83" s="224"/>
      <c r="E83" s="224"/>
      <c r="F83" s="225"/>
      <c r="G83" s="44"/>
      <c r="H83" s="45"/>
      <c r="I83" s="126"/>
      <c r="J83" s="98"/>
      <c r="K83" s="98"/>
      <c r="L83" s="187"/>
      <c r="M83" s="187"/>
      <c r="N83" s="187"/>
      <c r="O83" s="187"/>
      <c r="P83" s="187"/>
      <c r="Q83" s="187"/>
      <c r="R83" s="187"/>
      <c r="S83" s="187"/>
      <c r="T83" s="187"/>
      <c r="U83" s="187"/>
      <c r="V83" s="187"/>
      <c r="W83" s="187"/>
      <c r="X83" s="187"/>
    </row>
    <row r="84" spans="1:24" ht="18" thickTop="1" thickBot="1" x14ac:dyDescent="0.35">
      <c r="A84" s="173"/>
      <c r="B84" s="250"/>
      <c r="C84" s="251"/>
      <c r="D84" s="251"/>
      <c r="E84" s="251"/>
      <c r="F84" s="252"/>
      <c r="G84" s="127"/>
      <c r="H84" s="128"/>
      <c r="I84" s="1"/>
      <c r="L84" s="184" t="s">
        <v>63</v>
      </c>
      <c r="M84" s="185"/>
      <c r="N84" s="185"/>
      <c r="O84" s="185"/>
      <c r="P84" s="185"/>
      <c r="Q84" s="185"/>
      <c r="R84" s="185"/>
      <c r="S84" s="185"/>
      <c r="T84" s="185"/>
      <c r="U84" s="185"/>
      <c r="V84" s="185"/>
      <c r="W84" s="186"/>
      <c r="X84" s="187"/>
    </row>
    <row r="85" spans="1:24" ht="17.25" thickTop="1" x14ac:dyDescent="0.3">
      <c r="A85" s="173"/>
      <c r="B85" s="235"/>
      <c r="C85" s="236"/>
      <c r="D85" s="236"/>
      <c r="E85" s="236"/>
      <c r="F85" s="237"/>
      <c r="G85" s="96"/>
      <c r="H85" s="129"/>
      <c r="I85" s="1"/>
      <c r="L85" s="187"/>
      <c r="M85" s="187"/>
      <c r="N85" s="187"/>
      <c r="O85" s="187"/>
      <c r="P85" s="187"/>
      <c r="Q85" s="187"/>
      <c r="R85" s="187"/>
      <c r="S85" s="187"/>
      <c r="T85" s="187"/>
      <c r="U85" s="187"/>
      <c r="V85" s="187"/>
      <c r="W85" s="187"/>
      <c r="X85" s="187"/>
    </row>
    <row r="86" spans="1:24" ht="16.5" x14ac:dyDescent="0.3">
      <c r="A86" s="173"/>
      <c r="B86" s="235"/>
      <c r="C86" s="236"/>
      <c r="D86" s="236"/>
      <c r="E86" s="236"/>
      <c r="F86" s="237"/>
      <c r="G86" s="96"/>
      <c r="H86" s="129"/>
      <c r="I86" s="1"/>
      <c r="L86" s="187"/>
      <c r="M86" s="187"/>
      <c r="N86" s="187"/>
      <c r="O86" s="187"/>
      <c r="P86" s="187"/>
      <c r="Q86" s="187"/>
      <c r="R86" s="187"/>
      <c r="S86" s="187"/>
      <c r="T86" s="187"/>
      <c r="U86" s="187"/>
      <c r="V86" s="187"/>
      <c r="W86" s="187"/>
      <c r="X86" s="187"/>
    </row>
    <row r="87" spans="1:24" ht="16.5" x14ac:dyDescent="0.3">
      <c r="A87" s="173"/>
      <c r="B87" s="235"/>
      <c r="C87" s="236"/>
      <c r="D87" s="236"/>
      <c r="E87" s="236"/>
      <c r="F87" s="237"/>
      <c r="G87" s="96"/>
      <c r="H87" s="129"/>
      <c r="I87" s="1"/>
      <c r="L87" s="187"/>
      <c r="M87" s="187"/>
      <c r="N87" s="187"/>
      <c r="O87" s="187"/>
      <c r="P87" s="187"/>
      <c r="Q87" s="187"/>
      <c r="R87" s="187"/>
      <c r="S87" s="187"/>
      <c r="T87" s="187"/>
      <c r="U87" s="187"/>
      <c r="V87" s="187"/>
      <c r="W87" s="187"/>
      <c r="X87" s="187"/>
    </row>
    <row r="88" spans="1:24" ht="16.5" x14ac:dyDescent="0.3">
      <c r="A88" s="173"/>
      <c r="B88" s="235"/>
      <c r="C88" s="236"/>
      <c r="D88" s="236"/>
      <c r="E88" s="236"/>
      <c r="F88" s="237"/>
      <c r="G88" s="96"/>
      <c r="H88" s="129"/>
      <c r="I88" s="1"/>
      <c r="L88" s="187"/>
      <c r="M88" s="187"/>
      <c r="N88" s="187"/>
      <c r="O88" s="187"/>
      <c r="P88" s="187"/>
      <c r="Q88" s="187"/>
      <c r="R88" s="187"/>
      <c r="S88" s="187"/>
      <c r="T88" s="187"/>
      <c r="U88" s="187"/>
      <c r="V88" s="187"/>
      <c r="W88" s="187"/>
      <c r="X88" s="187"/>
    </row>
    <row r="89" spans="1:24" ht="16.5" x14ac:dyDescent="0.3">
      <c r="A89" s="173"/>
      <c r="B89" s="235"/>
      <c r="C89" s="236"/>
      <c r="D89" s="236"/>
      <c r="E89" s="236"/>
      <c r="F89" s="237"/>
      <c r="G89" s="96"/>
      <c r="H89" s="129"/>
      <c r="I89" s="1"/>
      <c r="L89" s="187"/>
      <c r="M89" s="187"/>
      <c r="N89" s="187"/>
      <c r="O89" s="187"/>
      <c r="P89" s="187"/>
      <c r="Q89" s="187"/>
      <c r="R89" s="187"/>
      <c r="S89" s="187"/>
      <c r="T89" s="187"/>
      <c r="U89" s="187"/>
      <c r="V89" s="187"/>
      <c r="W89" s="187"/>
      <c r="X89" s="187"/>
    </row>
    <row r="90" spans="1:24" ht="16.5" x14ac:dyDescent="0.3">
      <c r="A90" s="173"/>
      <c r="B90" s="235"/>
      <c r="C90" s="236"/>
      <c r="D90" s="236"/>
      <c r="E90" s="236"/>
      <c r="F90" s="237"/>
      <c r="G90" s="96"/>
      <c r="H90" s="129"/>
      <c r="I90" s="1"/>
      <c r="L90" s="187"/>
      <c r="M90" s="187"/>
      <c r="N90" s="187"/>
      <c r="O90" s="187"/>
      <c r="P90" s="187"/>
      <c r="Q90" s="187"/>
      <c r="R90" s="187"/>
      <c r="S90" s="187"/>
      <c r="T90" s="187"/>
      <c r="U90" s="187"/>
      <c r="V90" s="187"/>
      <c r="W90" s="187"/>
      <c r="X90" s="187"/>
    </row>
    <row r="91" spans="1:24" ht="16.5" x14ac:dyDescent="0.3">
      <c r="A91" s="173"/>
      <c r="B91" s="235"/>
      <c r="C91" s="236"/>
      <c r="D91" s="236"/>
      <c r="E91" s="236"/>
      <c r="F91" s="237"/>
      <c r="G91" s="96"/>
      <c r="H91" s="129"/>
      <c r="I91" s="1"/>
      <c r="L91" s="187"/>
      <c r="M91" s="187"/>
      <c r="N91" s="187"/>
      <c r="O91" s="187"/>
      <c r="P91" s="187"/>
      <c r="Q91" s="187"/>
      <c r="R91" s="187"/>
      <c r="S91" s="187"/>
      <c r="T91" s="187"/>
      <c r="U91" s="187"/>
      <c r="V91" s="187"/>
      <c r="W91" s="187"/>
      <c r="X91" s="187"/>
    </row>
    <row r="92" spans="1:24" ht="16.5" x14ac:dyDescent="0.3">
      <c r="A92" s="173"/>
      <c r="B92" s="235"/>
      <c r="C92" s="236"/>
      <c r="D92" s="236"/>
      <c r="E92" s="236"/>
      <c r="F92" s="237"/>
      <c r="G92" s="96"/>
      <c r="H92" s="129"/>
      <c r="I92" s="1"/>
      <c r="L92" s="187"/>
      <c r="M92" s="187"/>
      <c r="N92" s="187"/>
      <c r="O92" s="187"/>
      <c r="P92" s="187"/>
      <c r="Q92" s="187"/>
      <c r="R92" s="187"/>
      <c r="S92" s="187"/>
      <c r="T92" s="187"/>
      <c r="U92" s="187"/>
      <c r="V92" s="187"/>
      <c r="W92" s="187"/>
      <c r="X92" s="187"/>
    </row>
    <row r="93" spans="1:24" ht="16.5" x14ac:dyDescent="0.3">
      <c r="A93" s="173"/>
      <c r="B93" s="235"/>
      <c r="C93" s="236"/>
      <c r="D93" s="236"/>
      <c r="E93" s="236"/>
      <c r="F93" s="237"/>
      <c r="G93" s="96"/>
      <c r="H93" s="129"/>
      <c r="I93" s="1"/>
      <c r="L93" s="187"/>
      <c r="M93" s="187"/>
      <c r="N93" s="187"/>
      <c r="O93" s="187"/>
      <c r="P93" s="187"/>
      <c r="Q93" s="187"/>
      <c r="R93" s="187"/>
      <c r="S93" s="187"/>
      <c r="T93" s="187"/>
      <c r="U93" s="187"/>
      <c r="V93" s="187"/>
      <c r="W93" s="187"/>
      <c r="X93" s="187"/>
    </row>
    <row r="94" spans="1:24" ht="16.5" x14ac:dyDescent="0.3">
      <c r="A94" s="173"/>
      <c r="B94" s="235"/>
      <c r="C94" s="236"/>
      <c r="D94" s="236"/>
      <c r="E94" s="236"/>
      <c r="F94" s="237"/>
      <c r="G94" s="96"/>
      <c r="H94" s="129"/>
      <c r="I94" s="1"/>
      <c r="L94" s="187"/>
      <c r="M94" s="187"/>
      <c r="N94" s="187"/>
      <c r="O94" s="187"/>
      <c r="P94" s="187"/>
      <c r="Q94" s="187"/>
      <c r="R94" s="187"/>
      <c r="S94" s="187"/>
      <c r="T94" s="187"/>
      <c r="U94" s="187"/>
      <c r="V94" s="187"/>
      <c r="W94" s="187"/>
      <c r="X94" s="187"/>
    </row>
    <row r="95" spans="1:24" ht="17.25" thickBot="1" x14ac:dyDescent="0.35">
      <c r="A95" s="173"/>
      <c r="B95" s="238"/>
      <c r="C95" s="239"/>
      <c r="D95" s="239"/>
      <c r="E95" s="239"/>
      <c r="F95" s="240"/>
      <c r="G95" s="130"/>
      <c r="H95" s="131"/>
      <c r="I95" s="1"/>
      <c r="L95" s="187"/>
      <c r="M95" s="187"/>
      <c r="N95" s="187"/>
      <c r="O95" s="187"/>
      <c r="P95" s="187"/>
      <c r="Q95" s="187"/>
      <c r="R95" s="187"/>
      <c r="S95" s="187"/>
      <c r="T95" s="187"/>
      <c r="U95" s="187"/>
      <c r="V95" s="187"/>
      <c r="W95" s="187"/>
      <c r="X95" s="187"/>
    </row>
    <row r="96" spans="1:24" ht="18" customHeight="1" thickTop="1" x14ac:dyDescent="0.35">
      <c r="A96" s="174"/>
      <c r="B96" s="217" t="s">
        <v>37</v>
      </c>
      <c r="C96" s="218"/>
      <c r="D96" s="218"/>
      <c r="E96" s="218"/>
      <c r="F96" s="219"/>
      <c r="G96" s="46">
        <f>SUM(G84:G95)</f>
        <v>0</v>
      </c>
      <c r="H96" s="46">
        <f>SUM(H84:H95)</f>
        <v>0</v>
      </c>
      <c r="I96" s="1"/>
      <c r="L96" s="187"/>
      <c r="M96" s="187"/>
      <c r="N96" s="187"/>
      <c r="O96" s="187"/>
      <c r="P96" s="187"/>
      <c r="Q96" s="187"/>
      <c r="R96" s="187"/>
      <c r="S96" s="187"/>
      <c r="T96" s="187"/>
      <c r="U96" s="187"/>
      <c r="V96" s="187"/>
      <c r="W96" s="187"/>
      <c r="X96" s="187"/>
    </row>
    <row r="97" spans="1:24" ht="18" customHeight="1" thickBot="1" x14ac:dyDescent="0.35">
      <c r="A97" s="173"/>
      <c r="B97" s="223" t="s">
        <v>38</v>
      </c>
      <c r="C97" s="224"/>
      <c r="D97" s="224"/>
      <c r="E97" s="224"/>
      <c r="F97" s="225"/>
      <c r="G97" s="41"/>
      <c r="H97" s="41"/>
      <c r="I97" s="126"/>
      <c r="J97" s="98"/>
      <c r="K97" s="98"/>
      <c r="L97" s="187"/>
      <c r="M97" s="187"/>
      <c r="N97" s="187"/>
      <c r="O97" s="187"/>
      <c r="P97" s="187"/>
      <c r="Q97" s="187"/>
      <c r="R97" s="187"/>
      <c r="S97" s="187"/>
      <c r="T97" s="187"/>
      <c r="U97" s="187"/>
      <c r="V97" s="187"/>
      <c r="W97" s="187"/>
      <c r="X97" s="187"/>
    </row>
    <row r="98" spans="1:24" ht="18" thickTop="1" thickBot="1" x14ac:dyDescent="0.35">
      <c r="A98" s="173"/>
      <c r="B98" s="241"/>
      <c r="C98" s="242"/>
      <c r="D98" s="242"/>
      <c r="E98" s="242"/>
      <c r="F98" s="243"/>
      <c r="G98" s="124"/>
      <c r="H98" s="117"/>
      <c r="I98" s="1"/>
      <c r="L98" s="184" t="s">
        <v>63</v>
      </c>
      <c r="M98" s="185"/>
      <c r="N98" s="185"/>
      <c r="O98" s="185"/>
      <c r="P98" s="185"/>
      <c r="Q98" s="185"/>
      <c r="R98" s="185"/>
      <c r="S98" s="185"/>
      <c r="T98" s="185"/>
      <c r="U98" s="185"/>
      <c r="V98" s="185"/>
      <c r="W98" s="186"/>
      <c r="X98" s="187"/>
    </row>
    <row r="99" spans="1:24" ht="17.25" thickTop="1" x14ac:dyDescent="0.3">
      <c r="A99" s="173"/>
      <c r="B99" s="229"/>
      <c r="C99" s="230"/>
      <c r="D99" s="230"/>
      <c r="E99" s="230"/>
      <c r="F99" s="231"/>
      <c r="G99" s="94"/>
      <c r="H99" s="118"/>
      <c r="I99" s="1"/>
      <c r="L99" s="187"/>
      <c r="M99" s="187"/>
      <c r="N99" s="187"/>
      <c r="O99" s="187"/>
      <c r="P99" s="187"/>
      <c r="Q99" s="187"/>
      <c r="R99" s="187"/>
      <c r="S99" s="187"/>
      <c r="T99" s="187"/>
      <c r="U99" s="187"/>
      <c r="V99" s="187"/>
      <c r="W99" s="187"/>
      <c r="X99" s="187"/>
    </row>
    <row r="100" spans="1:24" ht="16.5" x14ac:dyDescent="0.3">
      <c r="A100" s="173"/>
      <c r="B100" s="229"/>
      <c r="C100" s="230"/>
      <c r="D100" s="230"/>
      <c r="E100" s="230"/>
      <c r="F100" s="231"/>
      <c r="G100" s="94"/>
      <c r="H100" s="118"/>
      <c r="I100" s="1"/>
      <c r="L100" s="187"/>
      <c r="M100" s="187"/>
      <c r="N100" s="187"/>
      <c r="O100" s="187"/>
      <c r="P100" s="187"/>
      <c r="Q100" s="187"/>
      <c r="R100" s="187"/>
      <c r="S100" s="187"/>
      <c r="T100" s="187"/>
      <c r="U100" s="187"/>
      <c r="V100" s="187"/>
      <c r="W100" s="187"/>
      <c r="X100" s="187"/>
    </row>
    <row r="101" spans="1:24" ht="16.5" x14ac:dyDescent="0.3">
      <c r="A101" s="173"/>
      <c r="B101" s="229"/>
      <c r="C101" s="230"/>
      <c r="D101" s="230"/>
      <c r="E101" s="230"/>
      <c r="F101" s="231"/>
      <c r="G101" s="94"/>
      <c r="H101" s="118"/>
      <c r="I101" s="1"/>
      <c r="L101" s="187"/>
      <c r="M101" s="187"/>
      <c r="N101" s="187"/>
      <c r="O101" s="187"/>
      <c r="P101" s="187"/>
      <c r="Q101" s="187"/>
      <c r="R101" s="187"/>
      <c r="S101" s="187"/>
      <c r="T101" s="187"/>
      <c r="U101" s="187"/>
      <c r="V101" s="187"/>
      <c r="W101" s="187"/>
      <c r="X101" s="187"/>
    </row>
    <row r="102" spans="1:24" ht="16.5" x14ac:dyDescent="0.3">
      <c r="A102" s="173"/>
      <c r="B102" s="229"/>
      <c r="C102" s="230"/>
      <c r="D102" s="230"/>
      <c r="E102" s="230"/>
      <c r="F102" s="231"/>
      <c r="G102" s="94"/>
      <c r="H102" s="118"/>
      <c r="I102" s="1"/>
      <c r="L102" s="187"/>
      <c r="M102" s="187"/>
      <c r="N102" s="187"/>
      <c r="O102" s="187"/>
      <c r="P102" s="187"/>
      <c r="Q102" s="187"/>
      <c r="R102" s="187"/>
      <c r="S102" s="187"/>
      <c r="T102" s="187"/>
      <c r="U102" s="187"/>
      <c r="V102" s="187"/>
      <c r="W102" s="187"/>
      <c r="X102" s="187"/>
    </row>
    <row r="103" spans="1:24" ht="16.5" x14ac:dyDescent="0.3">
      <c r="A103" s="173"/>
      <c r="B103" s="229"/>
      <c r="C103" s="230"/>
      <c r="D103" s="230"/>
      <c r="E103" s="230"/>
      <c r="F103" s="231"/>
      <c r="G103" s="94"/>
      <c r="H103" s="118"/>
      <c r="I103" s="1"/>
      <c r="L103" s="187"/>
      <c r="M103" s="187"/>
      <c r="N103" s="187"/>
      <c r="O103" s="187"/>
      <c r="P103" s="187"/>
      <c r="Q103" s="187"/>
      <c r="R103" s="187"/>
      <c r="S103" s="187"/>
      <c r="T103" s="187"/>
      <c r="U103" s="187"/>
      <c r="V103" s="187"/>
      <c r="W103" s="187"/>
      <c r="X103" s="187"/>
    </row>
    <row r="104" spans="1:24" ht="17.25" thickBot="1" x14ac:dyDescent="0.35">
      <c r="A104" s="173"/>
      <c r="B104" s="232"/>
      <c r="C104" s="233"/>
      <c r="D104" s="233"/>
      <c r="E104" s="233"/>
      <c r="F104" s="234"/>
      <c r="G104" s="125"/>
      <c r="H104" s="121"/>
      <c r="I104" s="1"/>
      <c r="L104" s="187"/>
      <c r="M104" s="187"/>
      <c r="N104" s="187"/>
      <c r="O104" s="187"/>
      <c r="P104" s="187"/>
      <c r="Q104" s="187"/>
      <c r="R104" s="187"/>
      <c r="S104" s="187"/>
      <c r="T104" s="187"/>
      <c r="U104" s="187"/>
      <c r="V104" s="187"/>
      <c r="W104" s="187"/>
      <c r="X104" s="187"/>
    </row>
    <row r="105" spans="1:24" ht="18" customHeight="1" thickTop="1" x14ac:dyDescent="0.35">
      <c r="A105" s="174"/>
      <c r="B105" s="217" t="s">
        <v>39</v>
      </c>
      <c r="C105" s="218"/>
      <c r="D105" s="218"/>
      <c r="E105" s="218"/>
      <c r="F105" s="219"/>
      <c r="G105" s="46">
        <f>SUM(G98:G104)</f>
        <v>0</v>
      </c>
      <c r="H105" s="46">
        <f>SUM(H98:H104)</f>
        <v>0</v>
      </c>
      <c r="I105" s="1"/>
      <c r="L105" s="187"/>
      <c r="M105" s="187"/>
      <c r="N105" s="187"/>
      <c r="O105" s="187"/>
      <c r="P105" s="187"/>
      <c r="Q105" s="187"/>
      <c r="R105" s="187"/>
      <c r="S105" s="187"/>
      <c r="T105" s="187"/>
      <c r="U105" s="187"/>
      <c r="V105" s="187"/>
      <c r="W105" s="187"/>
      <c r="X105" s="187"/>
    </row>
    <row r="106" spans="1:24" ht="18" x14ac:dyDescent="0.35">
      <c r="A106" s="173"/>
      <c r="B106" s="220" t="s">
        <v>40</v>
      </c>
      <c r="C106" s="221"/>
      <c r="D106" s="221"/>
      <c r="E106" s="221"/>
      <c r="F106" s="222"/>
      <c r="G106" s="33">
        <f>SUM(G105+G96+G82+G68+G55)</f>
        <v>0</v>
      </c>
      <c r="H106" s="34">
        <f>SUM(H55+H68+H82+H96+H105)</f>
        <v>0</v>
      </c>
      <c r="I106" s="1"/>
      <c r="L106" s="187"/>
      <c r="M106" s="187"/>
      <c r="N106" s="187"/>
      <c r="O106" s="187"/>
      <c r="P106" s="187"/>
      <c r="Q106" s="187"/>
      <c r="R106" s="187"/>
      <c r="S106" s="187"/>
      <c r="T106" s="187"/>
      <c r="U106" s="187"/>
      <c r="V106" s="187"/>
      <c r="W106" s="187"/>
      <c r="X106" s="187"/>
    </row>
    <row r="107" spans="1:24" ht="18.75" thickBot="1" x14ac:dyDescent="0.35">
      <c r="A107" s="173"/>
      <c r="B107" s="223" t="s">
        <v>41</v>
      </c>
      <c r="C107" s="224"/>
      <c r="D107" s="224"/>
      <c r="E107" s="224"/>
      <c r="F107" s="225"/>
      <c r="G107" s="134" t="s">
        <v>55</v>
      </c>
      <c r="H107" s="123"/>
      <c r="I107" s="97"/>
      <c r="J107" s="98"/>
      <c r="K107" s="98"/>
      <c r="L107" s="187"/>
      <c r="M107" s="187"/>
      <c r="N107" s="187"/>
      <c r="O107" s="187"/>
      <c r="P107" s="187"/>
      <c r="Q107" s="187"/>
      <c r="R107" s="187"/>
      <c r="S107" s="187"/>
      <c r="T107" s="187"/>
      <c r="U107" s="187"/>
      <c r="V107" s="187"/>
      <c r="W107" s="187"/>
      <c r="X107" s="187"/>
    </row>
    <row r="108" spans="1:24" ht="18" thickTop="1" thickBot="1" x14ac:dyDescent="0.35">
      <c r="A108" s="173"/>
      <c r="B108" s="226"/>
      <c r="C108" s="227"/>
      <c r="D108" s="227"/>
      <c r="E108" s="227"/>
      <c r="F108" s="228"/>
      <c r="G108" s="132"/>
      <c r="H108" s="133">
        <v>0</v>
      </c>
      <c r="I108" s="1"/>
      <c r="L108" s="184" t="s">
        <v>80</v>
      </c>
      <c r="M108" s="185"/>
      <c r="N108" s="185"/>
      <c r="O108" s="185"/>
      <c r="P108" s="185"/>
      <c r="Q108" s="185"/>
      <c r="R108" s="185"/>
      <c r="S108" s="185"/>
      <c r="T108" s="185"/>
      <c r="U108" s="185"/>
      <c r="V108" s="185"/>
      <c r="W108" s="186"/>
      <c r="X108" s="187"/>
    </row>
    <row r="109" spans="1:24" ht="18" thickTop="1" thickBot="1" x14ac:dyDescent="0.35">
      <c r="A109" s="173"/>
      <c r="B109" s="192"/>
      <c r="C109" s="136"/>
      <c r="D109" s="136"/>
      <c r="E109" s="136"/>
      <c r="F109" s="136"/>
      <c r="G109" s="137"/>
      <c r="H109" s="138"/>
      <c r="I109" s="1"/>
      <c r="L109" s="187"/>
      <c r="M109" s="187"/>
      <c r="N109" s="187"/>
      <c r="O109" s="187"/>
      <c r="P109" s="187"/>
      <c r="Q109" s="187"/>
      <c r="R109" s="187"/>
      <c r="S109" s="187"/>
      <c r="T109" s="187"/>
      <c r="U109" s="187"/>
      <c r="V109" s="187"/>
      <c r="W109" s="187"/>
      <c r="X109" s="187"/>
    </row>
    <row r="110" spans="1:24" ht="19.5" thickTop="1" thickBot="1" x14ac:dyDescent="0.35">
      <c r="A110" s="173"/>
      <c r="B110" s="208" t="s">
        <v>42</v>
      </c>
      <c r="C110" s="209"/>
      <c r="D110" s="209"/>
      <c r="E110" s="209"/>
      <c r="F110" s="210"/>
      <c r="G110" s="135"/>
      <c r="H110" s="193">
        <f>SUM(H108:H108)</f>
        <v>0</v>
      </c>
      <c r="I110" s="140"/>
      <c r="J110" s="139"/>
      <c r="K110" s="139"/>
      <c r="L110" s="187"/>
      <c r="M110" s="187"/>
      <c r="N110" s="187"/>
      <c r="O110" s="187"/>
      <c r="P110" s="187"/>
      <c r="Q110" s="187"/>
      <c r="R110" s="187"/>
      <c r="S110" s="187"/>
      <c r="T110" s="187"/>
      <c r="U110" s="187"/>
      <c r="V110" s="187"/>
      <c r="W110" s="187"/>
      <c r="X110" s="187"/>
    </row>
    <row r="111" spans="1:24" ht="19.5" thickTop="1" thickBot="1" x14ac:dyDescent="0.4">
      <c r="A111" s="173"/>
      <c r="B111" s="211" t="s">
        <v>78</v>
      </c>
      <c r="C111" s="212"/>
      <c r="D111" s="212"/>
      <c r="E111" s="212"/>
      <c r="F111" s="213"/>
      <c r="G111" s="28">
        <f>SUM(G105,G96,G82,G68,G55)</f>
        <v>0</v>
      </c>
      <c r="H111" s="146"/>
      <c r="I111" s="1"/>
      <c r="L111" s="189" t="s">
        <v>74</v>
      </c>
      <c r="M111" s="190"/>
      <c r="N111" s="190"/>
      <c r="O111" s="190"/>
      <c r="P111" s="190"/>
      <c r="Q111" s="190"/>
      <c r="R111" s="190"/>
      <c r="S111" s="190"/>
      <c r="T111" s="190"/>
      <c r="U111" s="190"/>
      <c r="V111" s="191"/>
      <c r="W111" s="187"/>
      <c r="X111" s="187"/>
    </row>
    <row r="112" spans="1:24" ht="19.5" thickBot="1" x14ac:dyDescent="0.4">
      <c r="A112" s="173"/>
      <c r="B112" s="214" t="s">
        <v>43</v>
      </c>
      <c r="C112" s="215"/>
      <c r="D112" s="215"/>
      <c r="E112" s="215"/>
      <c r="F112" s="215"/>
      <c r="G112" s="216"/>
      <c r="H112" s="30">
        <f>SUM(H106+H110)</f>
        <v>0</v>
      </c>
      <c r="I112" s="1"/>
      <c r="L112" s="88"/>
      <c r="M112" s="88"/>
      <c r="N112" s="88"/>
      <c r="O112" s="88"/>
      <c r="P112" s="88"/>
      <c r="Q112" s="88"/>
      <c r="R112" s="88"/>
      <c r="S112" s="88"/>
      <c r="T112" s="88"/>
      <c r="U112" s="88"/>
      <c r="V112" s="88"/>
      <c r="W112" s="88"/>
      <c r="X112" s="88"/>
    </row>
    <row r="113" spans="1:9" ht="18.75" customHeight="1" x14ac:dyDescent="0.3">
      <c r="A113" s="173"/>
      <c r="I113" s="1"/>
    </row>
    <row r="114" spans="1:9" ht="16.5" x14ac:dyDescent="0.3">
      <c r="A114" s="173"/>
      <c r="I114" s="1"/>
    </row>
  </sheetData>
  <sheetProtection algorithmName="SHA-512" hashValue="w1Y032VaxODcNPSoMjPW2Eg4JSaLJR5VytkdYahgQdTABXW/PHUmOPXCx4StwMDIdj+OKZ8deDTxF6I1EpoC9A==" saltValue="MsAm/Aub2z1c2ekt8T6QNA==" spinCount="100000" sheet="1" objects="1" scenarios="1" selectLockedCells="1" selectUnlockedCells="1"/>
  <mergeCells count="114">
    <mergeCell ref="B3:X3"/>
    <mergeCell ref="B6:X6"/>
    <mergeCell ref="B2:X2"/>
    <mergeCell ref="B4:X4"/>
    <mergeCell ref="B5:X5"/>
    <mergeCell ref="B9:I9"/>
    <mergeCell ref="C21:E21"/>
    <mergeCell ref="G21:H21"/>
    <mergeCell ref="C22:E22"/>
    <mergeCell ref="G22:H22"/>
    <mergeCell ref="B8:H8"/>
    <mergeCell ref="C23:E23"/>
    <mergeCell ref="G23:H23"/>
    <mergeCell ref="C10:G10"/>
    <mergeCell ref="C12:D12"/>
    <mergeCell ref="C19:E19"/>
    <mergeCell ref="G19:H19"/>
    <mergeCell ref="C20:E20"/>
    <mergeCell ref="G20:H20"/>
    <mergeCell ref="C27:E27"/>
    <mergeCell ref="G27:H27"/>
    <mergeCell ref="C28:E28"/>
    <mergeCell ref="G28:H28"/>
    <mergeCell ref="B31:F31"/>
    <mergeCell ref="B32:C32"/>
    <mergeCell ref="C24:E24"/>
    <mergeCell ref="G24:H24"/>
    <mergeCell ref="C25:E25"/>
    <mergeCell ref="G25:H25"/>
    <mergeCell ref="C26:E26"/>
    <mergeCell ref="G26:H26"/>
    <mergeCell ref="B39:C39"/>
    <mergeCell ref="B40:C40"/>
    <mergeCell ref="B41:C41"/>
    <mergeCell ref="B42:C42"/>
    <mergeCell ref="B43:C43"/>
    <mergeCell ref="B44:C44"/>
    <mergeCell ref="B33:C33"/>
    <mergeCell ref="B34:C34"/>
    <mergeCell ref="B35:C35"/>
    <mergeCell ref="B36:C36"/>
    <mergeCell ref="B37:C37"/>
    <mergeCell ref="B38:C38"/>
    <mergeCell ref="B51:C51"/>
    <mergeCell ref="B52:C52"/>
    <mergeCell ref="B53:C53"/>
    <mergeCell ref="B54:C54"/>
    <mergeCell ref="B55:F55"/>
    <mergeCell ref="B56:F56"/>
    <mergeCell ref="B45:C45"/>
    <mergeCell ref="B46:C46"/>
    <mergeCell ref="B47:C47"/>
    <mergeCell ref="B48:C48"/>
    <mergeCell ref="B49:C49"/>
    <mergeCell ref="B50:C50"/>
    <mergeCell ref="B63:F63"/>
    <mergeCell ref="B64:F64"/>
    <mergeCell ref="B65:F65"/>
    <mergeCell ref="B66:F66"/>
    <mergeCell ref="B67:F67"/>
    <mergeCell ref="B68:F68"/>
    <mergeCell ref="B57:F57"/>
    <mergeCell ref="B58:F58"/>
    <mergeCell ref="B59:F59"/>
    <mergeCell ref="B60:F60"/>
    <mergeCell ref="B61:F61"/>
    <mergeCell ref="B62:F62"/>
    <mergeCell ref="B75:F75"/>
    <mergeCell ref="B76:F76"/>
    <mergeCell ref="B77:F77"/>
    <mergeCell ref="B78:F78"/>
    <mergeCell ref="B79:F79"/>
    <mergeCell ref="B80:F80"/>
    <mergeCell ref="B69:F69"/>
    <mergeCell ref="B70:F70"/>
    <mergeCell ref="B71:F71"/>
    <mergeCell ref="B72:F72"/>
    <mergeCell ref="B73:F73"/>
    <mergeCell ref="B74:F74"/>
    <mergeCell ref="B88:F88"/>
    <mergeCell ref="B89:F89"/>
    <mergeCell ref="B90:F90"/>
    <mergeCell ref="B91:F91"/>
    <mergeCell ref="B92:F92"/>
    <mergeCell ref="B81:F81"/>
    <mergeCell ref="B82:F82"/>
    <mergeCell ref="B83:F83"/>
    <mergeCell ref="B84:F84"/>
    <mergeCell ref="B85:F85"/>
    <mergeCell ref="B86:F86"/>
    <mergeCell ref="L31:V31"/>
    <mergeCell ref="B1:X1"/>
    <mergeCell ref="L33:X39"/>
    <mergeCell ref="L28:X29"/>
    <mergeCell ref="B110:F110"/>
    <mergeCell ref="B111:F111"/>
    <mergeCell ref="B112:G112"/>
    <mergeCell ref="B105:F105"/>
    <mergeCell ref="B106:F106"/>
    <mergeCell ref="B107:F107"/>
    <mergeCell ref="B108:F108"/>
    <mergeCell ref="B99:F99"/>
    <mergeCell ref="B100:F100"/>
    <mergeCell ref="B101:F101"/>
    <mergeCell ref="B102:F102"/>
    <mergeCell ref="B103:F103"/>
    <mergeCell ref="B104:F104"/>
    <mergeCell ref="B93:F93"/>
    <mergeCell ref="B94:F94"/>
    <mergeCell ref="B95:F95"/>
    <mergeCell ref="B96:F96"/>
    <mergeCell ref="B97:F97"/>
    <mergeCell ref="B98:F98"/>
    <mergeCell ref="B87:F87"/>
  </mergeCells>
  <hyperlinks>
    <hyperlink ref="G28" r:id="rId1" display="john@humanserviceinnovations.com" xr:uid="{230C15E7-9631-4A1F-BEE3-EF6DE982A6DB}"/>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E59C8-D20E-42D4-8926-101C59EF9649}">
  <sheetPr codeName="Sheet1">
    <tabColor rgb="FFFFFF00"/>
    <pageSetUpPr fitToPage="1"/>
  </sheetPr>
  <dimension ref="A1:I104"/>
  <sheetViews>
    <sheetView tabSelected="1" workbookViewId="0">
      <selection activeCell="C21" sqref="C21:E21"/>
    </sheetView>
  </sheetViews>
  <sheetFormatPr defaultRowHeight="16.5" x14ac:dyDescent="0.3"/>
  <cols>
    <col min="1" max="1" width="3.7109375" style="31" customWidth="1"/>
    <col min="2" max="2" width="29.140625" style="31" customWidth="1"/>
    <col min="3" max="4" width="20.28515625" style="31" customWidth="1"/>
    <col min="5" max="5" width="16.85546875" style="31" customWidth="1"/>
    <col min="6" max="6" width="18.28515625" style="31" customWidth="1"/>
    <col min="7" max="7" width="19" style="31" customWidth="1"/>
    <col min="8" max="8" width="19.42578125" style="31" customWidth="1"/>
    <col min="9" max="9" width="3.7109375" style="31" customWidth="1"/>
  </cols>
  <sheetData>
    <row r="1" spans="1:9" ht="18.75" thickBot="1" x14ac:dyDescent="0.3">
      <c r="A1" s="341" t="s">
        <v>0</v>
      </c>
      <c r="B1" s="342"/>
      <c r="C1" s="342"/>
      <c r="D1" s="342"/>
      <c r="E1" s="342"/>
      <c r="F1" s="342"/>
      <c r="G1" s="342"/>
      <c r="H1" s="342"/>
      <c r="I1" s="343"/>
    </row>
    <row r="2" spans="1:9" ht="37.5" customHeight="1" x14ac:dyDescent="0.3">
      <c r="A2" s="81"/>
      <c r="B2" s="344" t="s">
        <v>96</v>
      </c>
      <c r="C2" s="345"/>
      <c r="D2" s="345"/>
      <c r="E2" s="345"/>
      <c r="F2" s="345"/>
      <c r="G2" s="345"/>
      <c r="H2" s="345"/>
      <c r="I2" s="346"/>
    </row>
    <row r="3" spans="1:9" x14ac:dyDescent="0.3">
      <c r="A3" s="82"/>
      <c r="B3" s="1"/>
      <c r="C3" s="347"/>
      <c r="D3" s="348"/>
      <c r="E3" s="348"/>
      <c r="F3" s="348"/>
      <c r="G3" s="348"/>
      <c r="H3" s="1"/>
      <c r="I3" s="83"/>
    </row>
    <row r="4" spans="1:9" x14ac:dyDescent="0.3">
      <c r="A4" s="82"/>
      <c r="B4" s="9"/>
      <c r="C4" s="9"/>
      <c r="D4" s="9"/>
      <c r="E4" s="9"/>
      <c r="F4" s="9"/>
      <c r="G4" s="9"/>
      <c r="H4" s="9"/>
      <c r="I4" s="83"/>
    </row>
    <row r="5" spans="1:9" x14ac:dyDescent="0.3">
      <c r="A5" s="82"/>
      <c r="B5" s="2" t="s">
        <v>1</v>
      </c>
      <c r="C5" s="349">
        <f>G12</f>
        <v>0</v>
      </c>
      <c r="D5" s="350"/>
      <c r="E5" s="8"/>
      <c r="F5" s="8"/>
      <c r="G5" s="8"/>
      <c r="H5" s="8"/>
      <c r="I5" s="83"/>
    </row>
    <row r="6" spans="1:9" x14ac:dyDescent="0.3">
      <c r="A6" s="82"/>
      <c r="B6" s="55"/>
      <c r="C6" s="56"/>
      <c r="D6" s="56"/>
      <c r="E6" s="8"/>
      <c r="F6" s="8"/>
      <c r="G6" s="8"/>
      <c r="H6" s="8"/>
      <c r="I6" s="83"/>
    </row>
    <row r="7" spans="1:9" x14ac:dyDescent="0.3">
      <c r="A7" s="82"/>
      <c r="B7" s="6"/>
      <c r="C7" s="176" t="s">
        <v>89</v>
      </c>
      <c r="D7" s="176" t="s">
        <v>3</v>
      </c>
      <c r="E7" s="8"/>
      <c r="F7" s="8"/>
      <c r="G7" s="8"/>
      <c r="H7" s="8"/>
      <c r="I7" s="83"/>
    </row>
    <row r="8" spans="1:9" x14ac:dyDescent="0.3">
      <c r="A8" s="82"/>
      <c r="B8" s="2" t="s">
        <v>4</v>
      </c>
      <c r="C8" s="141"/>
      <c r="D8" s="142"/>
      <c r="E8" s="8"/>
      <c r="F8" s="8"/>
      <c r="G8" s="8"/>
      <c r="H8" s="8"/>
      <c r="I8" s="83"/>
    </row>
    <row r="9" spans="1:9" x14ac:dyDescent="0.3">
      <c r="A9" s="82"/>
      <c r="B9" s="8"/>
      <c r="C9" s="8"/>
      <c r="D9" s="59"/>
      <c r="E9" s="8"/>
      <c r="F9" s="8"/>
      <c r="G9" s="8"/>
      <c r="H9" s="8"/>
      <c r="I9" s="83"/>
    </row>
    <row r="10" spans="1:9" x14ac:dyDescent="0.3">
      <c r="A10" s="82"/>
      <c r="B10" s="2" t="s">
        <v>5</v>
      </c>
      <c r="C10" s="143" t="s">
        <v>98</v>
      </c>
      <c r="D10" s="9"/>
      <c r="E10" s="9"/>
      <c r="F10" s="8"/>
      <c r="G10" s="8"/>
      <c r="H10" s="8"/>
      <c r="I10" s="83"/>
    </row>
    <row r="11" spans="1:9" ht="17.25" thickBot="1" x14ac:dyDescent="0.35">
      <c r="A11" s="82"/>
      <c r="B11" s="9"/>
      <c r="C11" s="8"/>
      <c r="D11" s="8"/>
      <c r="E11" s="8"/>
      <c r="F11" s="61"/>
      <c r="G11" s="61"/>
      <c r="H11" s="61"/>
      <c r="I11" s="83"/>
    </row>
    <row r="12" spans="1:9" x14ac:dyDescent="0.3">
      <c r="A12" s="82"/>
      <c r="B12" s="11" t="s">
        <v>6</v>
      </c>
      <c r="C12" s="351" t="s">
        <v>7</v>
      </c>
      <c r="D12" s="352"/>
      <c r="E12" s="353"/>
      <c r="F12" s="12" t="s">
        <v>8</v>
      </c>
      <c r="G12" s="354"/>
      <c r="H12" s="355"/>
      <c r="I12" s="83"/>
    </row>
    <row r="13" spans="1:9" x14ac:dyDescent="0.3">
      <c r="A13" s="82"/>
      <c r="B13" s="13" t="s">
        <v>48</v>
      </c>
      <c r="C13" s="330" t="s">
        <v>99</v>
      </c>
      <c r="D13" s="331"/>
      <c r="E13" s="332"/>
      <c r="F13" s="14" t="s">
        <v>10</v>
      </c>
      <c r="G13" s="331"/>
      <c r="H13" s="340"/>
      <c r="I13" s="83"/>
    </row>
    <row r="14" spans="1:9" x14ac:dyDescent="0.3">
      <c r="A14" s="82"/>
      <c r="B14" s="13" t="s">
        <v>61</v>
      </c>
      <c r="C14" s="330" t="s">
        <v>100</v>
      </c>
      <c r="D14" s="331"/>
      <c r="E14" s="332"/>
      <c r="F14" s="14" t="s">
        <v>11</v>
      </c>
      <c r="G14" s="331"/>
      <c r="H14" s="340"/>
      <c r="I14" s="83"/>
    </row>
    <row r="15" spans="1:9" x14ac:dyDescent="0.3">
      <c r="A15" s="82"/>
      <c r="B15" s="13" t="s">
        <v>12</v>
      </c>
      <c r="C15" s="330" t="s">
        <v>13</v>
      </c>
      <c r="D15" s="331"/>
      <c r="E15" s="332"/>
      <c r="F15" s="14"/>
      <c r="G15" s="331"/>
      <c r="H15" s="340"/>
      <c r="I15" s="83"/>
    </row>
    <row r="16" spans="1:9" x14ac:dyDescent="0.3">
      <c r="A16" s="82"/>
      <c r="B16" s="13" t="s">
        <v>14</v>
      </c>
      <c r="C16" s="330" t="s">
        <v>15</v>
      </c>
      <c r="D16" s="331"/>
      <c r="E16" s="332"/>
      <c r="F16" s="14" t="s">
        <v>14</v>
      </c>
      <c r="G16" s="331"/>
      <c r="H16" s="340"/>
      <c r="I16" s="83"/>
    </row>
    <row r="17" spans="1:9" x14ac:dyDescent="0.3">
      <c r="A17" s="82"/>
      <c r="B17" s="13" t="s">
        <v>16</v>
      </c>
      <c r="C17" s="330" t="s">
        <v>17</v>
      </c>
      <c r="D17" s="331"/>
      <c r="E17" s="332"/>
      <c r="F17" s="14" t="s">
        <v>16</v>
      </c>
      <c r="G17" s="333"/>
      <c r="H17" s="334"/>
      <c r="I17" s="83"/>
    </row>
    <row r="18" spans="1:9" x14ac:dyDescent="0.3">
      <c r="A18" s="82"/>
      <c r="B18" s="13" t="s">
        <v>18</v>
      </c>
      <c r="C18" s="330">
        <v>80203</v>
      </c>
      <c r="D18" s="331"/>
      <c r="E18" s="332"/>
      <c r="F18" s="14" t="s">
        <v>18</v>
      </c>
      <c r="G18" s="333"/>
      <c r="H18" s="334"/>
      <c r="I18" s="83"/>
    </row>
    <row r="19" spans="1:9" x14ac:dyDescent="0.3">
      <c r="A19" s="82"/>
      <c r="B19" s="13" t="s">
        <v>19</v>
      </c>
      <c r="C19" s="330"/>
      <c r="D19" s="331"/>
      <c r="E19" s="332"/>
      <c r="F19" s="14" t="s">
        <v>19</v>
      </c>
      <c r="G19" s="333"/>
      <c r="H19" s="334"/>
      <c r="I19" s="83"/>
    </row>
    <row r="20" spans="1:9" x14ac:dyDescent="0.3">
      <c r="A20" s="82"/>
      <c r="B20" s="13" t="s">
        <v>20</v>
      </c>
      <c r="C20" s="330"/>
      <c r="D20" s="331"/>
      <c r="E20" s="332"/>
      <c r="F20" s="14" t="s">
        <v>20</v>
      </c>
      <c r="G20" s="333"/>
      <c r="H20" s="334"/>
      <c r="I20" s="83"/>
    </row>
    <row r="21" spans="1:9" ht="18" thickBot="1" x14ac:dyDescent="0.35">
      <c r="A21" s="82"/>
      <c r="B21" s="15" t="s">
        <v>21</v>
      </c>
      <c r="C21" s="335" t="s">
        <v>101</v>
      </c>
      <c r="D21" s="336"/>
      <c r="E21" s="337"/>
      <c r="F21" s="16" t="s">
        <v>21</v>
      </c>
      <c r="G21" s="338"/>
      <c r="H21" s="339"/>
      <c r="I21" s="83"/>
    </row>
    <row r="22" spans="1:9" x14ac:dyDescent="0.3">
      <c r="A22" s="82"/>
      <c r="B22" s="1"/>
      <c r="C22" s="1"/>
      <c r="D22" s="1"/>
      <c r="E22" s="1"/>
      <c r="F22" s="1"/>
      <c r="G22" s="1"/>
      <c r="H22" s="1"/>
      <c r="I22" s="83"/>
    </row>
    <row r="23" spans="1:9" ht="54" x14ac:dyDescent="0.3">
      <c r="A23" s="82"/>
      <c r="B23" s="326" t="s">
        <v>23</v>
      </c>
      <c r="C23" s="326"/>
      <c r="D23" s="326"/>
      <c r="E23" s="326"/>
      <c r="F23" s="326"/>
      <c r="G23" s="17" t="s">
        <v>24</v>
      </c>
      <c r="H23" s="17" t="s">
        <v>25</v>
      </c>
      <c r="I23" s="83"/>
    </row>
    <row r="24" spans="1:9" ht="45" x14ac:dyDescent="0.3">
      <c r="A24" s="82"/>
      <c r="B24" s="327" t="s">
        <v>26</v>
      </c>
      <c r="C24" s="327"/>
      <c r="D24" s="18" t="s">
        <v>27</v>
      </c>
      <c r="E24" s="18" t="s">
        <v>28</v>
      </c>
      <c r="F24" s="18" t="s">
        <v>29</v>
      </c>
      <c r="G24" s="19"/>
      <c r="H24" s="19"/>
      <c r="I24" s="83"/>
    </row>
    <row r="25" spans="1:9" x14ac:dyDescent="0.3">
      <c r="A25" s="82"/>
      <c r="B25" s="328"/>
      <c r="C25" s="329"/>
      <c r="D25" s="178"/>
      <c r="E25" s="178"/>
      <c r="F25" s="179"/>
      <c r="G25" s="20"/>
      <c r="H25" s="21">
        <f>ROUND(IF(F25=0,SUM(D25:E25),SUM((D25+E25)*(F25))),2)</f>
        <v>0</v>
      </c>
      <c r="I25" s="83"/>
    </row>
    <row r="26" spans="1:9" x14ac:dyDescent="0.3">
      <c r="A26" s="82"/>
      <c r="B26" s="328"/>
      <c r="C26" s="329"/>
      <c r="D26" s="178"/>
      <c r="E26" s="178"/>
      <c r="F26" s="179"/>
      <c r="G26" s="20"/>
      <c r="H26" s="21">
        <f>ROUND(IF(F26=0,SUM(D26:E26),SUM((D26+E26)*(F26))),2)</f>
        <v>0</v>
      </c>
      <c r="I26" s="83"/>
    </row>
    <row r="27" spans="1:9" x14ac:dyDescent="0.3">
      <c r="A27" s="82"/>
      <c r="B27" s="328"/>
      <c r="C27" s="329"/>
      <c r="D27" s="178"/>
      <c r="E27" s="178"/>
      <c r="F27" s="179"/>
      <c r="G27" s="20"/>
      <c r="H27" s="21">
        <f t="shared" ref="H27:H45" si="0">ROUND(IF(F27=0,SUM(D27:E27),SUM((D27+E27)*(F27))),2)</f>
        <v>0</v>
      </c>
      <c r="I27" s="83"/>
    </row>
    <row r="28" spans="1:9" x14ac:dyDescent="0.3">
      <c r="A28" s="82"/>
      <c r="B28" s="328"/>
      <c r="C28" s="329"/>
      <c r="D28" s="178"/>
      <c r="E28" s="178"/>
      <c r="F28" s="179"/>
      <c r="G28" s="20"/>
      <c r="H28" s="21">
        <f t="shared" si="0"/>
        <v>0</v>
      </c>
      <c r="I28" s="83"/>
    </row>
    <row r="29" spans="1:9" x14ac:dyDescent="0.3">
      <c r="A29" s="82"/>
      <c r="B29" s="324"/>
      <c r="C29" s="324"/>
      <c r="D29" s="178"/>
      <c r="E29" s="178"/>
      <c r="F29" s="179"/>
      <c r="G29" s="20"/>
      <c r="H29" s="21">
        <f t="shared" si="0"/>
        <v>0</v>
      </c>
      <c r="I29" s="83"/>
    </row>
    <row r="30" spans="1:9" x14ac:dyDescent="0.3">
      <c r="A30" s="82"/>
      <c r="B30" s="325"/>
      <c r="C30" s="324"/>
      <c r="D30" s="178"/>
      <c r="E30" s="178"/>
      <c r="F30" s="179"/>
      <c r="G30" s="20"/>
      <c r="H30" s="21">
        <f t="shared" si="0"/>
        <v>0</v>
      </c>
      <c r="I30" s="83"/>
    </row>
    <row r="31" spans="1:9" x14ac:dyDescent="0.3">
      <c r="A31" s="82"/>
      <c r="B31" s="324"/>
      <c r="C31" s="324"/>
      <c r="D31" s="178"/>
      <c r="E31" s="178"/>
      <c r="F31" s="179"/>
      <c r="G31" s="20"/>
      <c r="H31" s="21">
        <f t="shared" si="0"/>
        <v>0</v>
      </c>
      <c r="I31" s="83"/>
    </row>
    <row r="32" spans="1:9" x14ac:dyDescent="0.3">
      <c r="A32" s="82"/>
      <c r="B32" s="324"/>
      <c r="C32" s="324"/>
      <c r="D32" s="178"/>
      <c r="E32" s="178"/>
      <c r="F32" s="179"/>
      <c r="G32" s="20"/>
      <c r="H32" s="21">
        <f t="shared" si="0"/>
        <v>0</v>
      </c>
      <c r="I32" s="83"/>
    </row>
    <row r="33" spans="1:9" x14ac:dyDescent="0.3">
      <c r="A33" s="82"/>
      <c r="B33" s="324"/>
      <c r="C33" s="324"/>
      <c r="D33" s="178"/>
      <c r="E33" s="178"/>
      <c r="F33" s="179"/>
      <c r="G33" s="20"/>
      <c r="H33" s="21">
        <f t="shared" si="0"/>
        <v>0</v>
      </c>
      <c r="I33" s="83"/>
    </row>
    <row r="34" spans="1:9" x14ac:dyDescent="0.3">
      <c r="A34" s="82"/>
      <c r="B34" s="325"/>
      <c r="C34" s="324"/>
      <c r="D34" s="178"/>
      <c r="E34" s="178"/>
      <c r="F34" s="179"/>
      <c r="G34" s="20"/>
      <c r="H34" s="21">
        <f t="shared" si="0"/>
        <v>0</v>
      </c>
      <c r="I34" s="83"/>
    </row>
    <row r="35" spans="1:9" x14ac:dyDescent="0.3">
      <c r="A35" s="82"/>
      <c r="B35" s="324"/>
      <c r="C35" s="324"/>
      <c r="D35" s="178"/>
      <c r="E35" s="178"/>
      <c r="F35" s="179"/>
      <c r="G35" s="20"/>
      <c r="H35" s="21">
        <f t="shared" si="0"/>
        <v>0</v>
      </c>
      <c r="I35" s="83"/>
    </row>
    <row r="36" spans="1:9" x14ac:dyDescent="0.3">
      <c r="A36" s="82"/>
      <c r="B36" s="322"/>
      <c r="C36" s="322"/>
      <c r="D36" s="180"/>
      <c r="E36" s="180"/>
      <c r="F36" s="179"/>
      <c r="G36" s="20"/>
      <c r="H36" s="21">
        <f t="shared" si="0"/>
        <v>0</v>
      </c>
      <c r="I36" s="83"/>
    </row>
    <row r="37" spans="1:9" x14ac:dyDescent="0.3">
      <c r="A37" s="82"/>
      <c r="B37" s="313"/>
      <c r="C37" s="315"/>
      <c r="D37" s="180"/>
      <c r="E37" s="180"/>
      <c r="F37" s="179"/>
      <c r="G37" s="20"/>
      <c r="H37" s="21">
        <f>ROUND(IF(F37=0,SUM(D37:E37),SUM((D37+E37)*(F37))),2)</f>
        <v>0</v>
      </c>
      <c r="I37" s="83"/>
    </row>
    <row r="38" spans="1:9" x14ac:dyDescent="0.3">
      <c r="A38" s="82"/>
      <c r="B38" s="322"/>
      <c r="C38" s="322"/>
      <c r="D38" s="180"/>
      <c r="E38" s="180"/>
      <c r="F38" s="179"/>
      <c r="G38" s="20"/>
      <c r="H38" s="21">
        <f t="shared" si="0"/>
        <v>0</v>
      </c>
      <c r="I38" s="83"/>
    </row>
    <row r="39" spans="1:9" x14ac:dyDescent="0.3">
      <c r="A39" s="82"/>
      <c r="B39" s="322"/>
      <c r="C39" s="322"/>
      <c r="D39" s="180"/>
      <c r="E39" s="180"/>
      <c r="F39" s="179"/>
      <c r="G39" s="20"/>
      <c r="H39" s="21">
        <f t="shared" si="0"/>
        <v>0</v>
      </c>
      <c r="I39" s="83"/>
    </row>
    <row r="40" spans="1:9" x14ac:dyDescent="0.3">
      <c r="A40" s="82"/>
      <c r="B40" s="322"/>
      <c r="C40" s="322"/>
      <c r="D40" s="180"/>
      <c r="E40" s="180"/>
      <c r="F40" s="179"/>
      <c r="G40" s="20"/>
      <c r="H40" s="21">
        <f t="shared" si="0"/>
        <v>0</v>
      </c>
      <c r="I40" s="83"/>
    </row>
    <row r="41" spans="1:9" x14ac:dyDescent="0.3">
      <c r="A41" s="82"/>
      <c r="B41" s="322"/>
      <c r="C41" s="322"/>
      <c r="D41" s="180"/>
      <c r="E41" s="180"/>
      <c r="F41" s="179"/>
      <c r="G41" s="20"/>
      <c r="H41" s="21">
        <f t="shared" si="0"/>
        <v>0</v>
      </c>
      <c r="I41" s="83"/>
    </row>
    <row r="42" spans="1:9" x14ac:dyDescent="0.3">
      <c r="A42" s="82"/>
      <c r="B42" s="322"/>
      <c r="C42" s="322"/>
      <c r="D42" s="180"/>
      <c r="E42" s="180"/>
      <c r="F42" s="179"/>
      <c r="G42" s="20"/>
      <c r="H42" s="21">
        <f t="shared" si="0"/>
        <v>0</v>
      </c>
      <c r="I42" s="83"/>
    </row>
    <row r="43" spans="1:9" x14ac:dyDescent="0.3">
      <c r="A43" s="82"/>
      <c r="B43" s="322"/>
      <c r="C43" s="322"/>
      <c r="D43" s="180"/>
      <c r="E43" s="180"/>
      <c r="F43" s="179"/>
      <c r="G43" s="20"/>
      <c r="H43" s="21">
        <f t="shared" si="0"/>
        <v>0</v>
      </c>
      <c r="I43" s="83"/>
    </row>
    <row r="44" spans="1:9" x14ac:dyDescent="0.3">
      <c r="A44" s="82"/>
      <c r="B44" s="322"/>
      <c r="C44" s="322"/>
      <c r="D44" s="181"/>
      <c r="E44" s="181"/>
      <c r="F44" s="182"/>
      <c r="G44" s="20"/>
      <c r="H44" s="21">
        <f t="shared" si="0"/>
        <v>0</v>
      </c>
      <c r="I44" s="83"/>
    </row>
    <row r="45" spans="1:9" x14ac:dyDescent="0.3">
      <c r="A45" s="82"/>
      <c r="B45" s="322"/>
      <c r="C45" s="313"/>
      <c r="D45" s="180"/>
      <c r="E45" s="183"/>
      <c r="F45" s="179"/>
      <c r="G45" s="177"/>
      <c r="H45" s="21">
        <f t="shared" si="0"/>
        <v>0</v>
      </c>
      <c r="I45" s="83"/>
    </row>
    <row r="46" spans="1:9" ht="36" customHeight="1" x14ac:dyDescent="0.3">
      <c r="A46" s="82"/>
      <c r="B46" s="323" t="s">
        <v>30</v>
      </c>
      <c r="C46" s="323"/>
      <c r="D46" s="22">
        <f>ROUND((IF($F$25=0,D25,D25*$F$25)+(IF($F$26=0,D26,D26*$F$26)+(IF($F$27=0,D27,D27*$F$27)+(IF($F$28=0,D28,D28*$F$28)+(IF($F$29=0,D29,D29*$F$29))+(IF($F$30=0,D30,D30*$F$30))+(IF($F$31=0,D31,D31*$F$31))+(IF($F$32=0,D32,D32*$F$32))+(IF($F$33=0,D33,D33*$F$33))+(IF($F$34=0,D34,D34*$F$34))+(IF($F$35=0,D35,D35*$F$35))+(IF($F$36=0,D36,D36*$F$36))+(IF($F$37=0,D37,D37*$F$37))+(IF($F$38=0,D38,D38*$F$38))+(IF($F$39=0,D39,D39*$F$39))+(IF($F$40=0,D40,D40*$F$40))+(IF($F$41=0,D41,D41*$F$41))+(IF($F$42=0,D42,D42*$F$42))+(IF($F$43=0,D43,D43*$F$43))+(IF($F$44=0,D44,D44*$F$44))+(IF($F$45=0,D45,D45*$F$45)))))),2)</f>
        <v>0</v>
      </c>
      <c r="E46" s="22">
        <f>ROUND((IF($F$25=0,E25,E25*$F$25)+(IF($F$26=0,E26,E26*$F$26)+(IF($F$27=0,E27,E27*$F$27)+(IF($F$28=0,E28,E28*$F$28)+(IF($F$29=0,E29,E29*$F$29))+(IF($F$30=0,E30,E30*$F$30))+(IF($F$31=0,E31,E31*$F$31))+(IF($F$32=0,E32,E32*$F$32))+(IF($F$33=0,E33,E33*$F$33))+(IF($F$34=0,E34,E34*$F$34))+(IF($F$35=0,E35,E35*$F$35))+(IF($F$36=0,E36,E36*$F$36))+(IF($F$37=0,E37,E37*$F$37))+(IF($F$38=0,E38,E38*$F$38))+(IF($F$39=0,E39,E39*$F$39))+(IF($F$40=0,E40,E40*$F$40))+(IF($F$41=0,E41,E41*$F$41))+(IF($F$42=0,E42,E42*$F$42))+(IF($F$43=0,E43,E43*$F$43))+(IF($F$44=0,E44,E44*$F$44))+(IF($F$45=0,E45,E45*$F$45)))))),2)</f>
        <v>0</v>
      </c>
      <c r="F46" s="23"/>
      <c r="G46" s="72"/>
      <c r="H46" s="72"/>
      <c r="I46" s="83"/>
    </row>
    <row r="47" spans="1:9" ht="35.25" customHeight="1" x14ac:dyDescent="0.3">
      <c r="A47" s="82"/>
      <c r="B47" s="264" t="s">
        <v>31</v>
      </c>
      <c r="C47" s="265"/>
      <c r="D47" s="265"/>
      <c r="E47" s="265"/>
      <c r="F47" s="266"/>
      <c r="G47" s="25">
        <f>SUM(G25:G46)</f>
        <v>0</v>
      </c>
      <c r="H47" s="25">
        <f>SUM(H25:H46)</f>
        <v>0</v>
      </c>
      <c r="I47" s="83"/>
    </row>
    <row r="48" spans="1:9" ht="18" x14ac:dyDescent="0.3">
      <c r="A48" s="82"/>
      <c r="B48" s="321" t="s">
        <v>32</v>
      </c>
      <c r="C48" s="321"/>
      <c r="D48" s="321"/>
      <c r="E48" s="321"/>
      <c r="F48" s="321"/>
      <c r="G48" s="26"/>
      <c r="H48" s="27"/>
      <c r="I48" s="83"/>
    </row>
    <row r="49" spans="1:9" x14ac:dyDescent="0.3">
      <c r="A49" s="82"/>
      <c r="B49" s="313"/>
      <c r="C49" s="314"/>
      <c r="D49" s="314"/>
      <c r="E49" s="314"/>
      <c r="F49" s="315"/>
      <c r="G49" s="20"/>
      <c r="H49" s="20"/>
      <c r="I49" s="83"/>
    </row>
    <row r="50" spans="1:9" x14ac:dyDescent="0.3">
      <c r="A50" s="82"/>
      <c r="B50" s="303"/>
      <c r="C50" s="304"/>
      <c r="D50" s="304"/>
      <c r="E50" s="304"/>
      <c r="F50" s="305"/>
      <c r="G50" s="20"/>
      <c r="H50" s="20"/>
      <c r="I50" s="83"/>
    </row>
    <row r="51" spans="1:9" x14ac:dyDescent="0.3">
      <c r="A51" s="82"/>
      <c r="B51" s="303"/>
      <c r="C51" s="304"/>
      <c r="D51" s="304"/>
      <c r="E51" s="304"/>
      <c r="F51" s="305"/>
      <c r="G51" s="20"/>
      <c r="H51" s="20"/>
      <c r="I51" s="83"/>
    </row>
    <row r="52" spans="1:9" x14ac:dyDescent="0.3">
      <c r="A52" s="82"/>
      <c r="B52" s="303"/>
      <c r="C52" s="304"/>
      <c r="D52" s="304"/>
      <c r="E52" s="304"/>
      <c r="F52" s="305"/>
      <c r="G52" s="20"/>
      <c r="H52" s="20"/>
      <c r="I52" s="83"/>
    </row>
    <row r="53" spans="1:9" x14ac:dyDescent="0.3">
      <c r="A53" s="82"/>
      <c r="B53" s="303"/>
      <c r="C53" s="304"/>
      <c r="D53" s="304"/>
      <c r="E53" s="304"/>
      <c r="F53" s="305"/>
      <c r="G53" s="20"/>
      <c r="H53" s="20"/>
      <c r="I53" s="83"/>
    </row>
    <row r="54" spans="1:9" x14ac:dyDescent="0.3">
      <c r="A54" s="82"/>
      <c r="B54" s="303"/>
      <c r="C54" s="304"/>
      <c r="D54" s="304"/>
      <c r="E54" s="304"/>
      <c r="F54" s="305"/>
      <c r="G54" s="20"/>
      <c r="H54" s="20"/>
      <c r="I54" s="83"/>
    </row>
    <row r="55" spans="1:9" x14ac:dyDescent="0.3">
      <c r="A55" s="82"/>
      <c r="B55" s="313"/>
      <c r="C55" s="314"/>
      <c r="D55" s="314"/>
      <c r="E55" s="314"/>
      <c r="F55" s="315"/>
      <c r="G55" s="20"/>
      <c r="H55" s="20"/>
      <c r="I55" s="83"/>
    </row>
    <row r="56" spans="1:9" x14ac:dyDescent="0.3">
      <c r="A56" s="82"/>
      <c r="B56" s="313"/>
      <c r="C56" s="314"/>
      <c r="D56" s="314"/>
      <c r="E56" s="314"/>
      <c r="F56" s="315"/>
      <c r="G56" s="20"/>
      <c r="H56" s="20"/>
      <c r="I56" s="83"/>
    </row>
    <row r="57" spans="1:9" x14ac:dyDescent="0.3">
      <c r="A57" s="82"/>
      <c r="B57" s="313"/>
      <c r="C57" s="314"/>
      <c r="D57" s="314"/>
      <c r="E57" s="314"/>
      <c r="F57" s="315"/>
      <c r="G57" s="20"/>
      <c r="H57" s="20"/>
      <c r="I57" s="83"/>
    </row>
    <row r="58" spans="1:9" x14ac:dyDescent="0.3">
      <c r="A58" s="82"/>
      <c r="B58" s="313"/>
      <c r="C58" s="314"/>
      <c r="D58" s="314"/>
      <c r="E58" s="314"/>
      <c r="F58" s="315"/>
      <c r="G58" s="20"/>
      <c r="H58" s="20"/>
      <c r="I58" s="83"/>
    </row>
    <row r="59" spans="1:9" x14ac:dyDescent="0.3">
      <c r="A59" s="82"/>
      <c r="B59" s="313"/>
      <c r="C59" s="314"/>
      <c r="D59" s="314"/>
      <c r="E59" s="314"/>
      <c r="F59" s="315"/>
      <c r="G59" s="20"/>
      <c r="H59" s="20"/>
      <c r="I59" s="83"/>
    </row>
    <row r="60" spans="1:9" ht="35.25" customHeight="1" x14ac:dyDescent="0.3">
      <c r="A60" s="82"/>
      <c r="B60" s="316" t="s">
        <v>33</v>
      </c>
      <c r="C60" s="319"/>
      <c r="D60" s="319"/>
      <c r="E60" s="319"/>
      <c r="F60" s="320"/>
      <c r="G60" s="25">
        <f>SUM(G49:G59)</f>
        <v>0</v>
      </c>
      <c r="H60" s="25">
        <f>SUM(H49:H59)</f>
        <v>0</v>
      </c>
      <c r="I60" s="83"/>
    </row>
    <row r="61" spans="1:9" ht="18" x14ac:dyDescent="0.3">
      <c r="A61" s="82"/>
      <c r="B61" s="321" t="s">
        <v>34</v>
      </c>
      <c r="C61" s="321"/>
      <c r="D61" s="321"/>
      <c r="E61" s="321"/>
      <c r="F61" s="321"/>
      <c r="G61" s="26"/>
      <c r="H61" s="27"/>
      <c r="I61" s="83"/>
    </row>
    <row r="62" spans="1:9" x14ac:dyDescent="0.3">
      <c r="A62" s="82"/>
      <c r="B62" s="303"/>
      <c r="C62" s="304"/>
      <c r="D62" s="304"/>
      <c r="E62" s="304"/>
      <c r="F62" s="305"/>
      <c r="G62" s="20"/>
      <c r="H62" s="20"/>
      <c r="I62" s="83"/>
    </row>
    <row r="63" spans="1:9" x14ac:dyDescent="0.3">
      <c r="A63" s="82"/>
      <c r="B63" s="303"/>
      <c r="C63" s="304"/>
      <c r="D63" s="304"/>
      <c r="E63" s="304"/>
      <c r="F63" s="305"/>
      <c r="G63" s="20"/>
      <c r="H63" s="20"/>
      <c r="I63" s="83"/>
    </row>
    <row r="64" spans="1:9" x14ac:dyDescent="0.3">
      <c r="A64" s="82"/>
      <c r="B64" s="303"/>
      <c r="C64" s="304"/>
      <c r="D64" s="304"/>
      <c r="E64" s="304"/>
      <c r="F64" s="305"/>
      <c r="G64" s="20"/>
      <c r="H64" s="20"/>
      <c r="I64" s="83"/>
    </row>
    <row r="65" spans="1:9" x14ac:dyDescent="0.3">
      <c r="A65" s="82"/>
      <c r="B65" s="303"/>
      <c r="C65" s="304"/>
      <c r="D65" s="304"/>
      <c r="E65" s="304"/>
      <c r="F65" s="305"/>
      <c r="G65" s="20"/>
      <c r="H65" s="20"/>
      <c r="I65" s="83"/>
    </row>
    <row r="66" spans="1:9" x14ac:dyDescent="0.3">
      <c r="A66" s="82"/>
      <c r="B66" s="303"/>
      <c r="C66" s="304"/>
      <c r="D66" s="304"/>
      <c r="E66" s="304"/>
      <c r="F66" s="305"/>
      <c r="G66" s="20"/>
      <c r="H66" s="20"/>
      <c r="I66" s="83"/>
    </row>
    <row r="67" spans="1:9" x14ac:dyDescent="0.3">
      <c r="A67" s="82"/>
      <c r="B67" s="303"/>
      <c r="C67" s="304"/>
      <c r="D67" s="304"/>
      <c r="E67" s="304"/>
      <c r="F67" s="305"/>
      <c r="G67" s="20"/>
      <c r="H67" s="20"/>
      <c r="I67" s="83"/>
    </row>
    <row r="68" spans="1:9" x14ac:dyDescent="0.3">
      <c r="A68" s="82"/>
      <c r="B68" s="313"/>
      <c r="C68" s="314"/>
      <c r="D68" s="314"/>
      <c r="E68" s="314"/>
      <c r="F68" s="315"/>
      <c r="G68" s="20"/>
      <c r="H68" s="20"/>
      <c r="I68" s="83"/>
    </row>
    <row r="69" spans="1:9" x14ac:dyDescent="0.3">
      <c r="A69" s="82"/>
      <c r="B69" s="313"/>
      <c r="C69" s="314"/>
      <c r="D69" s="314"/>
      <c r="E69" s="314"/>
      <c r="F69" s="315"/>
      <c r="G69" s="20"/>
      <c r="H69" s="20"/>
      <c r="I69" s="83"/>
    </row>
    <row r="70" spans="1:9" x14ac:dyDescent="0.3">
      <c r="A70" s="82"/>
      <c r="B70" s="313"/>
      <c r="C70" s="314"/>
      <c r="D70" s="314"/>
      <c r="E70" s="314"/>
      <c r="F70" s="315"/>
      <c r="G70" s="20"/>
      <c r="H70" s="20"/>
      <c r="I70" s="83"/>
    </row>
    <row r="71" spans="1:9" x14ac:dyDescent="0.3">
      <c r="A71" s="82"/>
      <c r="B71" s="313"/>
      <c r="C71" s="314"/>
      <c r="D71" s="314"/>
      <c r="E71" s="314"/>
      <c r="F71" s="315"/>
      <c r="G71" s="20"/>
      <c r="H71" s="20"/>
      <c r="I71" s="83"/>
    </row>
    <row r="72" spans="1:9" x14ac:dyDescent="0.3">
      <c r="A72" s="82"/>
      <c r="B72" s="313"/>
      <c r="C72" s="314"/>
      <c r="D72" s="314"/>
      <c r="E72" s="314"/>
      <c r="F72" s="315"/>
      <c r="G72" s="20"/>
      <c r="H72" s="20"/>
      <c r="I72" s="83"/>
    </row>
    <row r="73" spans="1:9" x14ac:dyDescent="0.3">
      <c r="A73" s="82"/>
      <c r="B73" s="313"/>
      <c r="C73" s="314"/>
      <c r="D73" s="314"/>
      <c r="E73" s="314"/>
      <c r="F73" s="315"/>
      <c r="G73" s="20"/>
      <c r="H73" s="20"/>
      <c r="I73" s="83"/>
    </row>
    <row r="74" spans="1:9" ht="35.25" customHeight="1" x14ac:dyDescent="0.3">
      <c r="A74" s="82"/>
      <c r="B74" s="316" t="s">
        <v>35</v>
      </c>
      <c r="C74" s="317"/>
      <c r="D74" s="317"/>
      <c r="E74" s="317"/>
      <c r="F74" s="318"/>
      <c r="G74" s="25">
        <f>SUM(G62:G73)</f>
        <v>0</v>
      </c>
      <c r="H74" s="25">
        <f>SUM(H62:H73)</f>
        <v>0</v>
      </c>
      <c r="I74" s="83"/>
    </row>
    <row r="75" spans="1:9" ht="18" x14ac:dyDescent="0.3">
      <c r="A75" s="82"/>
      <c r="B75" s="306" t="s">
        <v>36</v>
      </c>
      <c r="C75" s="307"/>
      <c r="D75" s="307"/>
      <c r="E75" s="307"/>
      <c r="F75" s="308"/>
      <c r="G75" s="26"/>
      <c r="H75" s="27"/>
      <c r="I75" s="83"/>
    </row>
    <row r="76" spans="1:9" x14ac:dyDescent="0.3">
      <c r="A76" s="82"/>
      <c r="B76" s="310"/>
      <c r="C76" s="311"/>
      <c r="D76" s="311"/>
      <c r="E76" s="311"/>
      <c r="F76" s="312"/>
      <c r="G76" s="144"/>
      <c r="H76" s="144"/>
      <c r="I76" s="83"/>
    </row>
    <row r="77" spans="1:9" x14ac:dyDescent="0.3">
      <c r="A77" s="82"/>
      <c r="B77" s="310"/>
      <c r="C77" s="311"/>
      <c r="D77" s="311"/>
      <c r="E77" s="311"/>
      <c r="F77" s="312"/>
      <c r="G77" s="144"/>
      <c r="H77" s="144"/>
      <c r="I77" s="83"/>
    </row>
    <row r="78" spans="1:9" x14ac:dyDescent="0.3">
      <c r="A78" s="82"/>
      <c r="B78" s="310"/>
      <c r="C78" s="311"/>
      <c r="D78" s="311"/>
      <c r="E78" s="311"/>
      <c r="F78" s="312"/>
      <c r="G78" s="144"/>
      <c r="H78" s="144"/>
      <c r="I78" s="83"/>
    </row>
    <row r="79" spans="1:9" x14ac:dyDescent="0.3">
      <c r="A79" s="82"/>
      <c r="B79" s="310"/>
      <c r="C79" s="311"/>
      <c r="D79" s="311"/>
      <c r="E79" s="311"/>
      <c r="F79" s="312"/>
      <c r="G79" s="144"/>
      <c r="H79" s="144"/>
      <c r="I79" s="83"/>
    </row>
    <row r="80" spans="1:9" x14ac:dyDescent="0.3">
      <c r="A80" s="82"/>
      <c r="B80" s="310"/>
      <c r="C80" s="311"/>
      <c r="D80" s="311"/>
      <c r="E80" s="311"/>
      <c r="F80" s="312"/>
      <c r="G80" s="144"/>
      <c r="H80" s="144"/>
      <c r="I80" s="83"/>
    </row>
    <row r="81" spans="1:9" x14ac:dyDescent="0.3">
      <c r="A81" s="82"/>
      <c r="B81" s="310"/>
      <c r="C81" s="311"/>
      <c r="D81" s="311"/>
      <c r="E81" s="311"/>
      <c r="F81" s="312"/>
      <c r="G81" s="144"/>
      <c r="H81" s="144"/>
      <c r="I81" s="83"/>
    </row>
    <row r="82" spans="1:9" x14ac:dyDescent="0.3">
      <c r="A82" s="82"/>
      <c r="B82" s="310"/>
      <c r="C82" s="311"/>
      <c r="D82" s="311"/>
      <c r="E82" s="311"/>
      <c r="F82" s="312"/>
      <c r="G82" s="144"/>
      <c r="H82" s="144"/>
      <c r="I82" s="83"/>
    </row>
    <row r="83" spans="1:9" x14ac:dyDescent="0.3">
      <c r="A83" s="82"/>
      <c r="B83" s="310"/>
      <c r="C83" s="311"/>
      <c r="D83" s="311"/>
      <c r="E83" s="311"/>
      <c r="F83" s="312"/>
      <c r="G83" s="144"/>
      <c r="H83" s="144"/>
      <c r="I83" s="83"/>
    </row>
    <row r="84" spans="1:9" x14ac:dyDescent="0.3">
      <c r="A84" s="82"/>
      <c r="B84" s="310"/>
      <c r="C84" s="311"/>
      <c r="D84" s="311"/>
      <c r="E84" s="311"/>
      <c r="F84" s="312"/>
      <c r="G84" s="144"/>
      <c r="H84" s="144"/>
      <c r="I84" s="83"/>
    </row>
    <row r="85" spans="1:9" x14ac:dyDescent="0.3">
      <c r="A85" s="82"/>
      <c r="B85" s="310"/>
      <c r="C85" s="311"/>
      <c r="D85" s="311"/>
      <c r="E85" s="311"/>
      <c r="F85" s="312"/>
      <c r="G85" s="144"/>
      <c r="H85" s="144"/>
      <c r="I85" s="83"/>
    </row>
    <row r="86" spans="1:9" x14ac:dyDescent="0.3">
      <c r="A86" s="82"/>
      <c r="B86" s="310"/>
      <c r="C86" s="311"/>
      <c r="D86" s="311"/>
      <c r="E86" s="311"/>
      <c r="F86" s="312"/>
      <c r="G86" s="144"/>
      <c r="H86" s="144"/>
      <c r="I86" s="83"/>
    </row>
    <row r="87" spans="1:9" x14ac:dyDescent="0.3">
      <c r="A87" s="82"/>
      <c r="B87" s="310"/>
      <c r="C87" s="311"/>
      <c r="D87" s="311"/>
      <c r="E87" s="311"/>
      <c r="F87" s="312"/>
      <c r="G87" s="144"/>
      <c r="H87" s="144"/>
      <c r="I87" s="83"/>
    </row>
    <row r="88" spans="1:9" ht="35.25" customHeight="1" x14ac:dyDescent="0.35">
      <c r="A88" s="84"/>
      <c r="B88" s="299" t="s">
        <v>37</v>
      </c>
      <c r="C88" s="299"/>
      <c r="D88" s="299"/>
      <c r="E88" s="299"/>
      <c r="F88" s="299"/>
      <c r="G88" s="25">
        <f>SUM(G76:G87)</f>
        <v>0</v>
      </c>
      <c r="H88" s="25">
        <f>SUM(H76:H87)</f>
        <v>0</v>
      </c>
      <c r="I88" s="83"/>
    </row>
    <row r="89" spans="1:9" ht="18" x14ac:dyDescent="0.3">
      <c r="A89" s="82"/>
      <c r="B89" s="306" t="s">
        <v>38</v>
      </c>
      <c r="C89" s="307"/>
      <c r="D89" s="307"/>
      <c r="E89" s="307"/>
      <c r="F89" s="308"/>
      <c r="G89" s="19"/>
      <c r="H89" s="19"/>
      <c r="I89" s="83"/>
    </row>
    <row r="90" spans="1:9" x14ac:dyDescent="0.3">
      <c r="A90" s="82"/>
      <c r="B90" s="303"/>
      <c r="C90" s="304"/>
      <c r="D90" s="304"/>
      <c r="E90" s="304"/>
      <c r="F90" s="305"/>
      <c r="G90" s="20"/>
      <c r="H90" s="20"/>
      <c r="I90" s="83"/>
    </row>
    <row r="91" spans="1:9" x14ac:dyDescent="0.3">
      <c r="A91" s="82"/>
      <c r="B91" s="303"/>
      <c r="C91" s="304"/>
      <c r="D91" s="304"/>
      <c r="E91" s="304"/>
      <c r="F91" s="305"/>
      <c r="G91" s="20"/>
      <c r="H91" s="20"/>
      <c r="I91" s="83"/>
    </row>
    <row r="92" spans="1:9" x14ac:dyDescent="0.3">
      <c r="A92" s="82"/>
      <c r="B92" s="303"/>
      <c r="C92" s="304"/>
      <c r="D92" s="304"/>
      <c r="E92" s="304"/>
      <c r="F92" s="305"/>
      <c r="G92" s="20"/>
      <c r="H92" s="20"/>
      <c r="I92" s="83"/>
    </row>
    <row r="93" spans="1:9" x14ac:dyDescent="0.3">
      <c r="A93" s="82"/>
      <c r="B93" s="303"/>
      <c r="C93" s="304"/>
      <c r="D93" s="304"/>
      <c r="E93" s="304"/>
      <c r="F93" s="305"/>
      <c r="G93" s="20"/>
      <c r="H93" s="20"/>
      <c r="I93" s="83"/>
    </row>
    <row r="94" spans="1:9" x14ac:dyDescent="0.3">
      <c r="A94" s="82"/>
      <c r="B94" s="303"/>
      <c r="C94" s="304"/>
      <c r="D94" s="304"/>
      <c r="E94" s="304"/>
      <c r="F94" s="305"/>
      <c r="G94" s="20"/>
      <c r="H94" s="20"/>
      <c r="I94" s="83"/>
    </row>
    <row r="95" spans="1:9" x14ac:dyDescent="0.3">
      <c r="A95" s="82"/>
      <c r="B95" s="303"/>
      <c r="C95" s="304"/>
      <c r="D95" s="304"/>
      <c r="E95" s="304"/>
      <c r="F95" s="305"/>
      <c r="G95" s="20"/>
      <c r="H95" s="20"/>
      <c r="I95" s="83"/>
    </row>
    <row r="96" spans="1:9" x14ac:dyDescent="0.3">
      <c r="A96" s="82"/>
      <c r="B96" s="303"/>
      <c r="C96" s="304"/>
      <c r="D96" s="304"/>
      <c r="E96" s="304"/>
      <c r="F96" s="305"/>
      <c r="G96" s="20"/>
      <c r="H96" s="20"/>
      <c r="I96" s="83"/>
    </row>
    <row r="97" spans="1:9" ht="35.25" customHeight="1" x14ac:dyDescent="0.35">
      <c r="A97" s="84"/>
      <c r="B97" s="299" t="s">
        <v>39</v>
      </c>
      <c r="C97" s="299"/>
      <c r="D97" s="299"/>
      <c r="E97" s="299"/>
      <c r="F97" s="299"/>
      <c r="G97" s="25">
        <f>SUM(G90:G96)</f>
        <v>0</v>
      </c>
      <c r="H97" s="25">
        <f>SUM(H90:H96)</f>
        <v>0</v>
      </c>
      <c r="I97" s="83"/>
    </row>
    <row r="98" spans="1:9" ht="36" customHeight="1" x14ac:dyDescent="0.35">
      <c r="A98" s="82"/>
      <c r="B98" s="221" t="s">
        <v>40</v>
      </c>
      <c r="C98" s="221"/>
      <c r="D98" s="221"/>
      <c r="E98" s="221"/>
      <c r="F98" s="222"/>
      <c r="G98" s="33">
        <f>SUM(G97+G88+G74+G60+G47)</f>
        <v>0</v>
      </c>
      <c r="H98" s="34">
        <f>SUM(H47+H60+H74+H88+H97)</f>
        <v>0</v>
      </c>
      <c r="I98" s="83"/>
    </row>
    <row r="99" spans="1:9" ht="18" x14ac:dyDescent="0.3">
      <c r="A99" s="82"/>
      <c r="B99" s="306" t="s">
        <v>41</v>
      </c>
      <c r="C99" s="307"/>
      <c r="D99" s="307"/>
      <c r="E99" s="307"/>
      <c r="F99" s="308"/>
      <c r="G99" s="47" t="s">
        <v>55</v>
      </c>
      <c r="H99" s="19"/>
      <c r="I99" s="83"/>
    </row>
    <row r="100" spans="1:9" x14ac:dyDescent="0.3">
      <c r="A100" s="82"/>
      <c r="B100" s="309" t="s">
        <v>95</v>
      </c>
      <c r="C100" s="309"/>
      <c r="D100" s="309"/>
      <c r="E100" s="309"/>
      <c r="F100" s="309"/>
      <c r="G100" s="145">
        <v>0.1</v>
      </c>
      <c r="H100" s="21">
        <f>(H98)*G100</f>
        <v>0</v>
      </c>
      <c r="I100" s="83"/>
    </row>
    <row r="101" spans="1:9" ht="35.25" customHeight="1" x14ac:dyDescent="0.3">
      <c r="A101" s="82"/>
      <c r="B101" s="299" t="s">
        <v>42</v>
      </c>
      <c r="C101" s="299"/>
      <c r="D101" s="299"/>
      <c r="E101" s="299"/>
      <c r="F101" s="299"/>
      <c r="G101" s="89"/>
      <c r="H101" s="25">
        <f>SUM(H100:H100)</f>
        <v>0</v>
      </c>
      <c r="I101" s="83"/>
    </row>
    <row r="102" spans="1:9" ht="33.75" customHeight="1" thickBot="1" x14ac:dyDescent="0.4">
      <c r="A102" s="82"/>
      <c r="B102" s="300" t="s">
        <v>78</v>
      </c>
      <c r="C102" s="301"/>
      <c r="D102" s="301"/>
      <c r="E102" s="301"/>
      <c r="F102" s="302"/>
      <c r="G102" s="28">
        <f>SUM(G97,G88,G74,G60,G47)</f>
        <v>0</v>
      </c>
      <c r="H102" s="146"/>
      <c r="I102" s="83"/>
    </row>
    <row r="103" spans="1:9" ht="45" customHeight="1" thickBot="1" x14ac:dyDescent="0.4">
      <c r="A103" s="82"/>
      <c r="B103" s="214" t="s">
        <v>43</v>
      </c>
      <c r="C103" s="215"/>
      <c r="D103" s="215"/>
      <c r="E103" s="215"/>
      <c r="F103" s="215"/>
      <c r="G103" s="216"/>
      <c r="H103" s="30">
        <f>SUM(H98+H101)</f>
        <v>0</v>
      </c>
      <c r="I103" s="83"/>
    </row>
    <row r="104" spans="1:9" ht="17.25" thickBot="1" x14ac:dyDescent="0.35">
      <c r="A104" s="85"/>
      <c r="B104" s="86"/>
      <c r="C104" s="86"/>
      <c r="D104" s="86"/>
      <c r="E104" s="86"/>
      <c r="F104" s="86"/>
      <c r="G104" s="86"/>
      <c r="H104" s="86"/>
      <c r="I104" s="87"/>
    </row>
  </sheetData>
  <sheetProtection algorithmName="SHA-512" hashValue="mwtUOlNs0ofLkz+u4C2GRNaJl/OKI8KdQVJtdKtGPNSsRb0hU1/acOX3eG/JsIsJgDJboKOdbTvEYcIPVoQOJg==" saltValue="ZU5mMqhzU0B7dxNZZni0WA==" spinCount="100000" sheet="1" objects="1" scenarios="1" selectLockedCells="1"/>
  <mergeCells count="105">
    <mergeCell ref="C13:E13"/>
    <mergeCell ref="G13:H13"/>
    <mergeCell ref="C14:E14"/>
    <mergeCell ref="G14:H14"/>
    <mergeCell ref="C15:E15"/>
    <mergeCell ref="G15:H15"/>
    <mergeCell ref="A1:I1"/>
    <mergeCell ref="B2:I2"/>
    <mergeCell ref="C3:G3"/>
    <mergeCell ref="C5:D5"/>
    <mergeCell ref="C12:E12"/>
    <mergeCell ref="G12:H12"/>
    <mergeCell ref="C19:E19"/>
    <mergeCell ref="G19:H19"/>
    <mergeCell ref="C20:E20"/>
    <mergeCell ref="G20:H20"/>
    <mergeCell ref="C21:E21"/>
    <mergeCell ref="G21:H21"/>
    <mergeCell ref="C16:E16"/>
    <mergeCell ref="G16:H16"/>
    <mergeCell ref="C17:E17"/>
    <mergeCell ref="G17:H17"/>
    <mergeCell ref="C18:E18"/>
    <mergeCell ref="G18:H18"/>
    <mergeCell ref="B29:C29"/>
    <mergeCell ref="B30:C30"/>
    <mergeCell ref="B31:C31"/>
    <mergeCell ref="B32:C32"/>
    <mergeCell ref="B33:C33"/>
    <mergeCell ref="B34:C34"/>
    <mergeCell ref="B23:F23"/>
    <mergeCell ref="B24:C24"/>
    <mergeCell ref="B25:C25"/>
    <mergeCell ref="B26:C26"/>
    <mergeCell ref="B27:C27"/>
    <mergeCell ref="B28:C28"/>
    <mergeCell ref="B41:C41"/>
    <mergeCell ref="B42:C42"/>
    <mergeCell ref="B43:C43"/>
    <mergeCell ref="B44:C44"/>
    <mergeCell ref="B45:C45"/>
    <mergeCell ref="B46:C46"/>
    <mergeCell ref="B35:C35"/>
    <mergeCell ref="B36:C36"/>
    <mergeCell ref="B37:C37"/>
    <mergeCell ref="B38:C38"/>
    <mergeCell ref="B39:C39"/>
    <mergeCell ref="B40:C40"/>
    <mergeCell ref="B53:F53"/>
    <mergeCell ref="B54:F54"/>
    <mergeCell ref="B55:F55"/>
    <mergeCell ref="B56:F56"/>
    <mergeCell ref="B57:F57"/>
    <mergeCell ref="B58:F58"/>
    <mergeCell ref="B47:F47"/>
    <mergeCell ref="B48:F48"/>
    <mergeCell ref="B49:F49"/>
    <mergeCell ref="B50:F50"/>
    <mergeCell ref="B51:F51"/>
    <mergeCell ref="B52:F52"/>
    <mergeCell ref="B65:F65"/>
    <mergeCell ref="B66:F66"/>
    <mergeCell ref="B67:F67"/>
    <mergeCell ref="B68:F68"/>
    <mergeCell ref="B69:F69"/>
    <mergeCell ref="B70:F70"/>
    <mergeCell ref="B59:F59"/>
    <mergeCell ref="B60:F60"/>
    <mergeCell ref="B61:F61"/>
    <mergeCell ref="B62:F62"/>
    <mergeCell ref="B63:F63"/>
    <mergeCell ref="B64:F64"/>
    <mergeCell ref="B77:F77"/>
    <mergeCell ref="B78:F78"/>
    <mergeCell ref="B79:F79"/>
    <mergeCell ref="B80:F80"/>
    <mergeCell ref="B81:F81"/>
    <mergeCell ref="B82:F82"/>
    <mergeCell ref="B71:F71"/>
    <mergeCell ref="B72:F72"/>
    <mergeCell ref="B73:F73"/>
    <mergeCell ref="B74:F74"/>
    <mergeCell ref="B75:F75"/>
    <mergeCell ref="B76:F76"/>
    <mergeCell ref="B89:F89"/>
    <mergeCell ref="B90:F90"/>
    <mergeCell ref="B91:F91"/>
    <mergeCell ref="B92:F92"/>
    <mergeCell ref="B93:F93"/>
    <mergeCell ref="B94:F94"/>
    <mergeCell ref="B83:F83"/>
    <mergeCell ref="B84:F84"/>
    <mergeCell ref="B85:F85"/>
    <mergeCell ref="B86:F86"/>
    <mergeCell ref="B87:F87"/>
    <mergeCell ref="B88:F88"/>
    <mergeCell ref="B101:F101"/>
    <mergeCell ref="B102:F102"/>
    <mergeCell ref="B103:G103"/>
    <mergeCell ref="B95:F95"/>
    <mergeCell ref="B96:F96"/>
    <mergeCell ref="B97:F97"/>
    <mergeCell ref="B98:F98"/>
    <mergeCell ref="B99:F99"/>
    <mergeCell ref="B100:F100"/>
  </mergeCells>
  <pageMargins left="0.7" right="0.7" top="0.75" bottom="0.75" header="0.3" footer="0.3"/>
  <pageSetup scale="60" fitToHeight="0" orientation="portrait" r:id="rId1"/>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8CBD7-66A3-4A34-8FEC-9FF736B83FB8}">
  <sheetPr codeName="Sheet2">
    <tabColor rgb="FFFF0000"/>
    <pageSetUpPr fitToPage="1"/>
  </sheetPr>
  <dimension ref="A1:J31"/>
  <sheetViews>
    <sheetView showGridLines="0" workbookViewId="0">
      <selection activeCell="B4" sqref="B4"/>
    </sheetView>
  </sheetViews>
  <sheetFormatPr defaultRowHeight="15" x14ac:dyDescent="0.25"/>
  <cols>
    <col min="1" max="1" width="2.5703125" customWidth="1"/>
    <col min="2" max="2" width="24.28515625" customWidth="1"/>
    <col min="3" max="3" width="41.5703125" customWidth="1"/>
    <col min="4" max="5" width="12.28515625" customWidth="1"/>
    <col min="6" max="6" width="6.28515625" customWidth="1"/>
    <col min="7" max="7" width="19" customWidth="1"/>
    <col min="8" max="9" width="12.28515625" customWidth="1"/>
    <col min="10" max="10" width="2.5703125" customWidth="1"/>
  </cols>
  <sheetData>
    <row r="1" spans="1:10" ht="29.25" thickBot="1" x14ac:dyDescent="0.5">
      <c r="B1" s="379" t="s">
        <v>45</v>
      </c>
      <c r="C1" s="379"/>
      <c r="D1" s="379"/>
      <c r="E1" s="379"/>
      <c r="F1" s="379"/>
      <c r="G1" s="379"/>
      <c r="H1" s="379"/>
      <c r="I1" s="379"/>
      <c r="J1" s="32"/>
    </row>
    <row r="2" spans="1:10" s="35" customFormat="1" ht="9" customHeight="1" x14ac:dyDescent="0.25">
      <c r="A2" s="381"/>
      <c r="B2" s="382"/>
      <c r="C2" s="382"/>
      <c r="D2" s="382"/>
      <c r="E2" s="382"/>
      <c r="F2" s="382"/>
      <c r="G2" s="382"/>
      <c r="H2" s="382"/>
      <c r="I2" s="382"/>
      <c r="J2" s="383"/>
    </row>
    <row r="3" spans="1:10" ht="40.5" customHeight="1" x14ac:dyDescent="0.3">
      <c r="A3" s="74"/>
      <c r="B3" s="377" t="s">
        <v>97</v>
      </c>
      <c r="C3" s="378"/>
      <c r="D3" s="378"/>
      <c r="E3" s="378"/>
      <c r="F3" s="378"/>
      <c r="G3" s="378"/>
      <c r="H3" s="378"/>
      <c r="I3" s="378"/>
      <c r="J3" s="75"/>
    </row>
    <row r="4" spans="1:10" x14ac:dyDescent="0.25">
      <c r="A4" s="74"/>
      <c r="J4" s="75"/>
    </row>
    <row r="5" spans="1:10" x14ac:dyDescent="0.25">
      <c r="A5" s="74"/>
      <c r="J5" s="75"/>
    </row>
    <row r="6" spans="1:10" x14ac:dyDescent="0.25">
      <c r="A6" s="74"/>
      <c r="J6" s="75"/>
    </row>
    <row r="7" spans="1:10" x14ac:dyDescent="0.25">
      <c r="A7" s="74"/>
      <c r="J7" s="75"/>
    </row>
    <row r="8" spans="1:10" x14ac:dyDescent="0.25">
      <c r="A8" s="74"/>
      <c r="C8" s="76" t="s">
        <v>4</v>
      </c>
      <c r="D8" s="380">
        <f>'BUDGET - Enter Data Here'!C8</f>
        <v>0</v>
      </c>
      <c r="E8" s="380"/>
      <c r="F8" t="s">
        <v>46</v>
      </c>
      <c r="G8" s="380">
        <f>'BUDGET - Enter Data Here'!D8</f>
        <v>0</v>
      </c>
      <c r="H8" s="380"/>
      <c r="J8" s="75"/>
    </row>
    <row r="9" spans="1:10" x14ac:dyDescent="0.25">
      <c r="A9" s="74"/>
      <c r="C9" s="76" t="s">
        <v>47</v>
      </c>
      <c r="D9" s="376" t="str">
        <f>'BUDGET - Enter Data Here'!C10</f>
        <v>PO 2026</v>
      </c>
      <c r="E9" s="376"/>
      <c r="F9" s="376"/>
      <c r="J9" s="75"/>
    </row>
    <row r="10" spans="1:10" ht="45.75" customHeight="1" x14ac:dyDescent="0.25">
      <c r="A10" s="74"/>
      <c r="B10" s="77" t="s">
        <v>6</v>
      </c>
      <c r="C10" s="90" t="str">
        <f>'BUDGET - Enter Data Here'!C12</f>
        <v>Colorado Department of Human Services</v>
      </c>
      <c r="D10" s="372" t="s">
        <v>8</v>
      </c>
      <c r="E10" s="372"/>
      <c r="F10" s="374">
        <f>'BUDGET - Enter Data Here'!G12</f>
        <v>0</v>
      </c>
      <c r="G10" s="374"/>
      <c r="H10" s="374"/>
      <c r="I10" s="374"/>
      <c r="J10" s="75"/>
    </row>
    <row r="11" spans="1:10" ht="15.75" x14ac:dyDescent="0.25">
      <c r="A11" s="74"/>
      <c r="B11" s="77" t="s">
        <v>48</v>
      </c>
      <c r="C11" s="90" t="str">
        <f>'BUDGET - Enter Data Here'!C13</f>
        <v>MINDSOURCE</v>
      </c>
      <c r="D11" s="372" t="s">
        <v>10</v>
      </c>
      <c r="E11" s="372"/>
      <c r="F11" s="374">
        <f>'BUDGET - Enter Data Here'!G13</f>
        <v>0</v>
      </c>
      <c r="G11" s="374"/>
      <c r="H11" s="374"/>
      <c r="I11" s="374"/>
      <c r="J11" s="75"/>
    </row>
    <row r="12" spans="1:10" ht="15.75" x14ac:dyDescent="0.25">
      <c r="A12" s="74"/>
      <c r="B12" s="77" t="s">
        <v>49</v>
      </c>
      <c r="C12" s="90" t="str">
        <f>'BUDGET - Enter Data Here'!C14</f>
        <v>Sarah Sheehan</v>
      </c>
      <c r="D12" s="372" t="s">
        <v>12</v>
      </c>
      <c r="E12" s="372"/>
      <c r="F12" s="374">
        <f>'BUDGET - Enter Data Here'!G14</f>
        <v>0</v>
      </c>
      <c r="G12" s="374"/>
      <c r="H12" s="374"/>
      <c r="I12" s="374"/>
      <c r="J12" s="75"/>
    </row>
    <row r="13" spans="1:10" ht="15.75" x14ac:dyDescent="0.25">
      <c r="A13" s="74"/>
      <c r="B13" s="77" t="s">
        <v>12</v>
      </c>
      <c r="C13" s="90" t="str">
        <f>'BUDGET - Enter Data Here'!C15</f>
        <v>1575 Sherman St.</v>
      </c>
      <c r="D13" s="372"/>
      <c r="E13" s="372"/>
      <c r="F13" s="374">
        <f>'BUDGET - Enter Data Here'!G15</f>
        <v>0</v>
      </c>
      <c r="G13" s="374"/>
      <c r="H13" s="374"/>
      <c r="I13" s="374"/>
      <c r="J13" s="75"/>
    </row>
    <row r="14" spans="1:10" ht="15.75" x14ac:dyDescent="0.25">
      <c r="A14" s="74"/>
      <c r="B14" s="77" t="s">
        <v>14</v>
      </c>
      <c r="C14" s="90" t="str">
        <f>'BUDGET - Enter Data Here'!C16</f>
        <v>Denver</v>
      </c>
      <c r="D14" s="372" t="s">
        <v>14</v>
      </c>
      <c r="E14" s="372"/>
      <c r="F14" s="374">
        <f>'BUDGET - Enter Data Here'!G16</f>
        <v>0</v>
      </c>
      <c r="G14" s="374"/>
      <c r="H14" s="374"/>
      <c r="I14" s="374"/>
      <c r="J14" s="75"/>
    </row>
    <row r="15" spans="1:10" ht="15.75" x14ac:dyDescent="0.25">
      <c r="A15" s="74"/>
      <c r="B15" s="77" t="s">
        <v>16</v>
      </c>
      <c r="C15" s="90" t="str">
        <f>'BUDGET - Enter Data Here'!C17</f>
        <v>CO</v>
      </c>
      <c r="D15" s="372" t="s">
        <v>16</v>
      </c>
      <c r="E15" s="372"/>
      <c r="F15" s="374">
        <f>'BUDGET - Enter Data Here'!G17</f>
        <v>0</v>
      </c>
      <c r="G15" s="374"/>
      <c r="H15" s="374"/>
      <c r="I15" s="374"/>
      <c r="J15" s="75"/>
    </row>
    <row r="16" spans="1:10" ht="15.75" x14ac:dyDescent="0.25">
      <c r="A16" s="74"/>
      <c r="B16" s="77" t="s">
        <v>18</v>
      </c>
      <c r="C16" s="90">
        <f>'BUDGET - Enter Data Here'!C18</f>
        <v>80203</v>
      </c>
      <c r="D16" s="372" t="s">
        <v>18</v>
      </c>
      <c r="E16" s="372"/>
      <c r="F16" s="374">
        <f>'BUDGET - Enter Data Here'!G18</f>
        <v>0</v>
      </c>
      <c r="G16" s="374"/>
      <c r="H16" s="374"/>
      <c r="I16" s="374"/>
      <c r="J16" s="75"/>
    </row>
    <row r="17" spans="1:10" ht="15.75" x14ac:dyDescent="0.25">
      <c r="A17" s="74"/>
      <c r="B17" s="77" t="s">
        <v>19</v>
      </c>
      <c r="C17" s="90">
        <f>'BUDGET - Enter Data Here'!C19</f>
        <v>0</v>
      </c>
      <c r="D17" s="372" t="s">
        <v>19</v>
      </c>
      <c r="E17" s="372"/>
      <c r="F17" s="374">
        <f>'BUDGET - Enter Data Here'!G19</f>
        <v>0</v>
      </c>
      <c r="G17" s="374"/>
      <c r="H17" s="374"/>
      <c r="I17" s="374"/>
      <c r="J17" s="75"/>
    </row>
    <row r="18" spans="1:10" ht="15.75" x14ac:dyDescent="0.25">
      <c r="A18" s="74"/>
      <c r="B18" s="77" t="s">
        <v>20</v>
      </c>
      <c r="C18" s="90">
        <f>'BUDGET - Enter Data Here'!C20</f>
        <v>0</v>
      </c>
      <c r="D18" s="372" t="s">
        <v>20</v>
      </c>
      <c r="E18" s="372"/>
      <c r="F18" s="374">
        <f>'BUDGET - Enter Data Here'!G20</f>
        <v>0</v>
      </c>
      <c r="G18" s="374"/>
      <c r="H18" s="374"/>
      <c r="I18" s="374"/>
      <c r="J18" s="75"/>
    </row>
    <row r="19" spans="1:10" ht="16.5" thickBot="1" x14ac:dyDescent="0.3">
      <c r="A19" s="74"/>
      <c r="B19" s="73" t="s">
        <v>21</v>
      </c>
      <c r="C19" s="91" t="str">
        <f>'BUDGET - Enter Data Here'!C21</f>
        <v>cdhs_mindsource@state.co.us</v>
      </c>
      <c r="D19" s="373" t="s">
        <v>21</v>
      </c>
      <c r="E19" s="373"/>
      <c r="F19" s="375">
        <f>'BUDGET - Enter Data Here'!G21</f>
        <v>0</v>
      </c>
      <c r="G19" s="375"/>
      <c r="H19" s="375"/>
      <c r="I19" s="375"/>
      <c r="J19" s="75"/>
    </row>
    <row r="20" spans="1:10" ht="15.75" thickTop="1" x14ac:dyDescent="0.25">
      <c r="A20" s="74"/>
      <c r="J20" s="75"/>
    </row>
    <row r="21" spans="1:10" ht="54" customHeight="1" x14ac:dyDescent="0.25">
      <c r="A21" s="74"/>
      <c r="B21" s="370" t="s">
        <v>50</v>
      </c>
      <c r="C21" s="370"/>
      <c r="D21" s="370"/>
      <c r="E21" s="370"/>
      <c r="F21" s="370"/>
      <c r="G21" s="370"/>
      <c r="H21" s="371" t="s">
        <v>51</v>
      </c>
      <c r="I21" s="371"/>
      <c r="J21" s="75"/>
    </row>
    <row r="22" spans="1:10" ht="25.5" customHeight="1" x14ac:dyDescent="0.25">
      <c r="A22" s="74"/>
      <c r="B22" s="359" t="s">
        <v>52</v>
      </c>
      <c r="C22" s="359"/>
      <c r="D22" s="359"/>
      <c r="E22" s="359"/>
      <c r="F22" s="359"/>
      <c r="G22" s="359"/>
      <c r="H22" s="360">
        <f>'BUDGET - Enter Data Here'!H47</f>
        <v>0</v>
      </c>
      <c r="I22" s="361"/>
      <c r="J22" s="75"/>
    </row>
    <row r="23" spans="1:10" ht="25.5" customHeight="1" x14ac:dyDescent="0.25">
      <c r="A23" s="74"/>
      <c r="B23" s="359" t="s">
        <v>76</v>
      </c>
      <c r="C23" s="359"/>
      <c r="D23" s="359"/>
      <c r="E23" s="359"/>
      <c r="F23" s="359"/>
      <c r="G23" s="359"/>
      <c r="H23" s="360">
        <f>'BUDGET - Enter Data Here'!H60</f>
        <v>0</v>
      </c>
      <c r="I23" s="361"/>
      <c r="J23" s="75"/>
    </row>
    <row r="24" spans="1:10" ht="25.5" customHeight="1" x14ac:dyDescent="0.25">
      <c r="A24" s="74"/>
      <c r="B24" s="359" t="s">
        <v>53</v>
      </c>
      <c r="C24" s="359"/>
      <c r="D24" s="359"/>
      <c r="E24" s="359"/>
      <c r="F24" s="359"/>
      <c r="G24" s="359"/>
      <c r="H24" s="360">
        <f>'BUDGET - Enter Data Here'!H74</f>
        <v>0</v>
      </c>
      <c r="I24" s="361"/>
      <c r="J24" s="75"/>
    </row>
    <row r="25" spans="1:10" ht="25.5" customHeight="1" x14ac:dyDescent="0.25">
      <c r="A25" s="74"/>
      <c r="B25" s="359" t="s">
        <v>36</v>
      </c>
      <c r="C25" s="359"/>
      <c r="D25" s="359"/>
      <c r="E25" s="359"/>
      <c r="F25" s="359"/>
      <c r="G25" s="359"/>
      <c r="H25" s="360">
        <f>'BUDGET - Enter Data Here'!H88</f>
        <v>0</v>
      </c>
      <c r="I25" s="361"/>
      <c r="J25" s="75"/>
    </row>
    <row r="26" spans="1:10" ht="25.5" customHeight="1" x14ac:dyDescent="0.25">
      <c r="A26" s="74"/>
      <c r="B26" s="359" t="s">
        <v>38</v>
      </c>
      <c r="C26" s="359"/>
      <c r="D26" s="359"/>
      <c r="E26" s="359"/>
      <c r="F26" s="359"/>
      <c r="G26" s="359"/>
      <c r="H26" s="360">
        <f>'BUDGET - Enter Data Here'!H97</f>
        <v>0</v>
      </c>
      <c r="I26" s="361"/>
      <c r="J26" s="75"/>
    </row>
    <row r="27" spans="1:10" ht="36.75" customHeight="1" x14ac:dyDescent="0.25">
      <c r="A27" s="74"/>
      <c r="B27" s="356" t="s">
        <v>40</v>
      </c>
      <c r="C27" s="356"/>
      <c r="D27" s="356"/>
      <c r="E27" s="356"/>
      <c r="F27" s="356"/>
      <c r="G27" s="356"/>
      <c r="H27" s="357">
        <f>'BUDGET - Enter Data Here'!H98</f>
        <v>0</v>
      </c>
      <c r="I27" s="358"/>
      <c r="J27" s="75"/>
    </row>
    <row r="28" spans="1:10" ht="25.5" customHeight="1" x14ac:dyDescent="0.25">
      <c r="A28" s="74"/>
      <c r="B28" s="359" t="s">
        <v>41</v>
      </c>
      <c r="C28" s="359"/>
      <c r="D28" s="359"/>
      <c r="E28" s="359"/>
      <c r="F28" s="359"/>
      <c r="G28" s="359"/>
      <c r="H28" s="360">
        <f>'BUDGET - Enter Data Here'!H101</f>
        <v>0</v>
      </c>
      <c r="I28" s="361"/>
      <c r="J28" s="75"/>
    </row>
    <row r="29" spans="1:10" ht="25.5" customHeight="1" x14ac:dyDescent="0.25">
      <c r="A29" s="74"/>
      <c r="B29" s="367" t="s">
        <v>77</v>
      </c>
      <c r="C29" s="368"/>
      <c r="D29" s="368"/>
      <c r="E29" s="368"/>
      <c r="F29" s="369"/>
      <c r="G29" s="147">
        <f>'BUDGET - Enter Data Here'!G102</f>
        <v>0</v>
      </c>
      <c r="H29" s="365"/>
      <c r="I29" s="366"/>
      <c r="J29" s="75"/>
    </row>
    <row r="30" spans="1:10" ht="36.75" customHeight="1" x14ac:dyDescent="0.25">
      <c r="A30" s="74"/>
      <c r="B30" s="362" t="s">
        <v>43</v>
      </c>
      <c r="C30" s="362"/>
      <c r="D30" s="362"/>
      <c r="E30" s="362"/>
      <c r="F30" s="362"/>
      <c r="G30" s="362"/>
      <c r="H30" s="363">
        <f>'BUDGET - Enter Data Here'!H103</f>
        <v>0</v>
      </c>
      <c r="I30" s="364"/>
      <c r="J30" s="75"/>
    </row>
    <row r="31" spans="1:10" ht="15.75" thickBot="1" x14ac:dyDescent="0.3">
      <c r="A31" s="78"/>
      <c r="B31" s="79"/>
      <c r="C31" s="79"/>
      <c r="D31" s="79"/>
      <c r="E31" s="79"/>
      <c r="F31" s="79"/>
      <c r="G31" s="79"/>
      <c r="H31" s="79"/>
      <c r="I31" s="79"/>
      <c r="J31" s="80"/>
    </row>
  </sheetData>
  <sheetProtection algorithmName="SHA-512" hashValue="gAgn06xBYTSW8stz6ByVNEb9+LWUo3ADN2xSKDQY/Wg7bJF0NqcqSzPZQH7QRPrN7FoLLyZs3W0/KPAbcu25Dw==" saltValue="oEAzkz+BTChTgL8lSdQ7cA==" spinCount="100000" sheet="1" objects="1" scenarios="1" selectLockedCells="1" selectUnlockedCells="1"/>
  <mergeCells count="46">
    <mergeCell ref="D9:F9"/>
    <mergeCell ref="D14:E14"/>
    <mergeCell ref="B3:I3"/>
    <mergeCell ref="B1:I1"/>
    <mergeCell ref="D8:E8"/>
    <mergeCell ref="G8:H8"/>
    <mergeCell ref="A2:J2"/>
    <mergeCell ref="D10:E10"/>
    <mergeCell ref="D11:E11"/>
    <mergeCell ref="D12:E12"/>
    <mergeCell ref="D13:E13"/>
    <mergeCell ref="F10:I10"/>
    <mergeCell ref="F11:I11"/>
    <mergeCell ref="F12:I12"/>
    <mergeCell ref="F13:I13"/>
    <mergeCell ref="F14:I14"/>
    <mergeCell ref="B21:G21"/>
    <mergeCell ref="H21:I21"/>
    <mergeCell ref="D15:E15"/>
    <mergeCell ref="D16:E16"/>
    <mergeCell ref="D17:E17"/>
    <mergeCell ref="D18:E18"/>
    <mergeCell ref="D19:E19"/>
    <mergeCell ref="F15:I15"/>
    <mergeCell ref="F16:I16"/>
    <mergeCell ref="F17:I17"/>
    <mergeCell ref="F18:I18"/>
    <mergeCell ref="F19:I19"/>
    <mergeCell ref="B26:G26"/>
    <mergeCell ref="H23:I23"/>
    <mergeCell ref="H24:I24"/>
    <mergeCell ref="H25:I25"/>
    <mergeCell ref="H26:I26"/>
    <mergeCell ref="B22:G22"/>
    <mergeCell ref="H22:I22"/>
    <mergeCell ref="B23:G23"/>
    <mergeCell ref="B24:G24"/>
    <mergeCell ref="B25:G25"/>
    <mergeCell ref="B27:G27"/>
    <mergeCell ref="H27:I27"/>
    <mergeCell ref="B28:G28"/>
    <mergeCell ref="H28:I28"/>
    <mergeCell ref="B30:G30"/>
    <mergeCell ref="H30:I30"/>
    <mergeCell ref="H29:I29"/>
    <mergeCell ref="B29:F29"/>
  </mergeCells>
  <pageMargins left="0.7" right="0.7" top="0.75" bottom="0.75" header="0.3" footer="0.3"/>
  <pageSetup scale="6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A72AC-5F2D-483F-A362-CFF9D57C2A36}">
  <sheetPr>
    <tabColor theme="1"/>
  </sheetPr>
  <dimension ref="A1:I104"/>
  <sheetViews>
    <sheetView workbookViewId="0">
      <selection activeCell="B3" sqref="B3"/>
    </sheetView>
  </sheetViews>
  <sheetFormatPr defaultRowHeight="16.5" x14ac:dyDescent="0.3"/>
  <cols>
    <col min="1" max="1" width="3.7109375" style="69" customWidth="1"/>
    <col min="2" max="2" width="29.140625" style="69" customWidth="1"/>
    <col min="3" max="4" width="20.28515625" style="69" customWidth="1"/>
    <col min="5" max="5" width="16.85546875" style="69" customWidth="1"/>
    <col min="6" max="6" width="23.5703125" style="69" customWidth="1"/>
    <col min="7" max="7" width="19" style="69" customWidth="1"/>
    <col min="8" max="8" width="19.42578125" style="69" customWidth="1"/>
    <col min="9" max="9" width="3.7109375" style="69" customWidth="1"/>
  </cols>
  <sheetData>
    <row r="1" spans="1:9" ht="70.5" customHeight="1" thickBot="1" x14ac:dyDescent="0.3">
      <c r="A1" s="431" t="s">
        <v>81</v>
      </c>
      <c r="B1" s="431"/>
      <c r="C1" s="431"/>
      <c r="D1" s="431"/>
      <c r="E1" s="431"/>
      <c r="F1" s="431"/>
      <c r="G1" s="431"/>
      <c r="H1" s="431"/>
      <c r="I1" s="431"/>
    </row>
    <row r="2" spans="1:9" ht="16.5" customHeight="1" x14ac:dyDescent="0.3">
      <c r="A2" s="149"/>
      <c r="B2" s="440" t="s">
        <v>96</v>
      </c>
      <c r="C2" s="441"/>
      <c r="D2" s="441"/>
      <c r="E2" s="441"/>
      <c r="F2" s="441"/>
      <c r="G2" s="441"/>
      <c r="H2" s="442"/>
      <c r="I2" s="151"/>
    </row>
    <row r="3" spans="1:9" x14ac:dyDescent="0.3">
      <c r="A3" s="149"/>
      <c r="B3" s="152"/>
      <c r="C3" s="432"/>
      <c r="D3" s="433"/>
      <c r="E3" s="433"/>
      <c r="F3" s="433"/>
      <c r="G3" s="433"/>
      <c r="H3" s="153"/>
      <c r="I3" s="149"/>
    </row>
    <row r="4" spans="1:9" x14ac:dyDescent="0.3">
      <c r="A4" s="149"/>
      <c r="B4" s="152"/>
      <c r="C4" s="9"/>
      <c r="D4" s="9"/>
      <c r="E4" s="9"/>
      <c r="F4" s="9"/>
      <c r="G4" s="9"/>
      <c r="H4" s="153"/>
      <c r="I4" s="149"/>
    </row>
    <row r="5" spans="1:9" x14ac:dyDescent="0.3">
      <c r="A5" s="149"/>
      <c r="B5" s="154" t="s">
        <v>1</v>
      </c>
      <c r="C5" s="434" t="str">
        <f>G12</f>
        <v>ABC Vendor Name</v>
      </c>
      <c r="D5" s="401"/>
      <c r="E5" s="8"/>
      <c r="F5" s="8"/>
      <c r="G5" s="8"/>
      <c r="H5" s="155"/>
      <c r="I5" s="149"/>
    </row>
    <row r="6" spans="1:9" x14ac:dyDescent="0.3">
      <c r="A6" s="149"/>
      <c r="B6" s="156"/>
      <c r="C6" s="56"/>
      <c r="D6" s="56"/>
      <c r="E6" s="8"/>
      <c r="F6" s="8"/>
      <c r="G6" s="8"/>
      <c r="H6" s="155"/>
      <c r="I6" s="149"/>
    </row>
    <row r="7" spans="1:9" x14ac:dyDescent="0.3">
      <c r="A7" s="149"/>
      <c r="B7" s="157"/>
      <c r="C7" s="7" t="s">
        <v>2</v>
      </c>
      <c r="D7" s="7" t="s">
        <v>3</v>
      </c>
      <c r="E7" s="8"/>
      <c r="F7" s="8"/>
      <c r="G7" s="8"/>
      <c r="H7" s="155"/>
      <c r="I7" s="149"/>
    </row>
    <row r="8" spans="1:9" x14ac:dyDescent="0.3">
      <c r="A8" s="149"/>
      <c r="B8" s="154" t="s">
        <v>4</v>
      </c>
      <c r="C8" s="57">
        <v>45474</v>
      </c>
      <c r="D8" s="58">
        <v>45838</v>
      </c>
      <c r="E8" s="8"/>
      <c r="F8" s="8"/>
      <c r="G8" s="8"/>
      <c r="H8" s="155"/>
      <c r="I8" s="149"/>
    </row>
    <row r="9" spans="1:9" x14ac:dyDescent="0.3">
      <c r="A9" s="149"/>
      <c r="B9" s="158"/>
      <c r="C9" s="8"/>
      <c r="D9" s="59"/>
      <c r="E9" s="8"/>
      <c r="F9" s="8"/>
      <c r="G9" s="8"/>
      <c r="H9" s="155"/>
      <c r="I9" s="149"/>
    </row>
    <row r="10" spans="1:9" x14ac:dyDescent="0.3">
      <c r="A10" s="149"/>
      <c r="B10" s="154" t="s">
        <v>5</v>
      </c>
      <c r="C10" s="60" t="s">
        <v>54</v>
      </c>
      <c r="D10" s="9"/>
      <c r="E10" s="9"/>
      <c r="F10" s="8"/>
      <c r="G10" s="8"/>
      <c r="H10" s="155"/>
      <c r="I10" s="149"/>
    </row>
    <row r="11" spans="1:9" ht="17.25" thickBot="1" x14ac:dyDescent="0.35">
      <c r="A11" s="149"/>
      <c r="B11" s="152"/>
      <c r="C11" s="8"/>
      <c r="D11" s="8"/>
      <c r="E11" s="8"/>
      <c r="F11" s="61"/>
      <c r="G11" s="61"/>
      <c r="H11" s="159"/>
      <c r="I11" s="149"/>
    </row>
    <row r="12" spans="1:9" x14ac:dyDescent="0.3">
      <c r="A12" s="149"/>
      <c r="B12" s="11" t="s">
        <v>6</v>
      </c>
      <c r="C12" s="435" t="s">
        <v>7</v>
      </c>
      <c r="D12" s="436"/>
      <c r="E12" s="437"/>
      <c r="F12" s="12" t="s">
        <v>8</v>
      </c>
      <c r="G12" s="438" t="s">
        <v>56</v>
      </c>
      <c r="H12" s="439"/>
      <c r="I12" s="149"/>
    </row>
    <row r="13" spans="1:9" x14ac:dyDescent="0.3">
      <c r="A13" s="149"/>
      <c r="B13" s="13" t="s">
        <v>48</v>
      </c>
      <c r="C13" s="420" t="s">
        <v>9</v>
      </c>
      <c r="D13" s="421"/>
      <c r="E13" s="422"/>
      <c r="F13" s="14" t="s">
        <v>10</v>
      </c>
      <c r="G13" s="421" t="s">
        <v>57</v>
      </c>
      <c r="H13" s="430"/>
      <c r="I13" s="149"/>
    </row>
    <row r="14" spans="1:9" x14ac:dyDescent="0.3">
      <c r="A14" s="149"/>
      <c r="B14" s="13" t="s">
        <v>61</v>
      </c>
      <c r="C14" s="420" t="s">
        <v>62</v>
      </c>
      <c r="D14" s="421"/>
      <c r="E14" s="422"/>
      <c r="F14" s="14" t="s">
        <v>11</v>
      </c>
      <c r="G14" s="421" t="s">
        <v>92</v>
      </c>
      <c r="H14" s="430"/>
      <c r="I14" s="149"/>
    </row>
    <row r="15" spans="1:9" x14ac:dyDescent="0.3">
      <c r="A15" s="149"/>
      <c r="B15" s="13" t="s">
        <v>12</v>
      </c>
      <c r="C15" s="420" t="s">
        <v>13</v>
      </c>
      <c r="D15" s="421"/>
      <c r="E15" s="422"/>
      <c r="F15" s="14"/>
      <c r="G15" s="421"/>
      <c r="H15" s="430"/>
      <c r="I15" s="149"/>
    </row>
    <row r="16" spans="1:9" x14ac:dyDescent="0.3">
      <c r="A16" s="149"/>
      <c r="B16" s="13" t="s">
        <v>14</v>
      </c>
      <c r="C16" s="420" t="s">
        <v>15</v>
      </c>
      <c r="D16" s="421"/>
      <c r="E16" s="422"/>
      <c r="F16" s="14" t="s">
        <v>14</v>
      </c>
      <c r="G16" s="421" t="s">
        <v>15</v>
      </c>
      <c r="H16" s="430"/>
      <c r="I16" s="149"/>
    </row>
    <row r="17" spans="1:9" x14ac:dyDescent="0.3">
      <c r="A17" s="149"/>
      <c r="B17" s="13" t="s">
        <v>16</v>
      </c>
      <c r="C17" s="420" t="s">
        <v>17</v>
      </c>
      <c r="D17" s="421"/>
      <c r="E17" s="422"/>
      <c r="F17" s="14" t="s">
        <v>16</v>
      </c>
      <c r="G17" s="423" t="s">
        <v>17</v>
      </c>
      <c r="H17" s="424"/>
      <c r="I17" s="149"/>
    </row>
    <row r="18" spans="1:9" x14ac:dyDescent="0.3">
      <c r="A18" s="149"/>
      <c r="B18" s="13" t="s">
        <v>18</v>
      </c>
      <c r="C18" s="420">
        <v>80203</v>
      </c>
      <c r="D18" s="421"/>
      <c r="E18" s="422"/>
      <c r="F18" s="14" t="s">
        <v>18</v>
      </c>
      <c r="G18" s="423">
        <v>12345</v>
      </c>
      <c r="H18" s="424"/>
      <c r="I18" s="149"/>
    </row>
    <row r="19" spans="1:9" x14ac:dyDescent="0.3">
      <c r="A19" s="149"/>
      <c r="B19" s="13" t="s">
        <v>19</v>
      </c>
      <c r="C19" s="420"/>
      <c r="D19" s="421"/>
      <c r="E19" s="422"/>
      <c r="F19" s="14" t="s">
        <v>19</v>
      </c>
      <c r="G19" s="423"/>
      <c r="H19" s="424"/>
      <c r="I19" s="149"/>
    </row>
    <row r="20" spans="1:9" x14ac:dyDescent="0.3">
      <c r="A20" s="149"/>
      <c r="B20" s="13" t="s">
        <v>20</v>
      </c>
      <c r="C20" s="420"/>
      <c r="D20" s="421"/>
      <c r="E20" s="422"/>
      <c r="F20" s="14" t="s">
        <v>20</v>
      </c>
      <c r="G20" s="423" t="s">
        <v>58</v>
      </c>
      <c r="H20" s="424"/>
      <c r="I20" s="149"/>
    </row>
    <row r="21" spans="1:9" ht="18" thickBot="1" x14ac:dyDescent="0.35">
      <c r="A21" s="149"/>
      <c r="B21" s="15" t="s">
        <v>21</v>
      </c>
      <c r="C21" s="425" t="s">
        <v>22</v>
      </c>
      <c r="D21" s="426"/>
      <c r="E21" s="427"/>
      <c r="F21" s="16" t="s">
        <v>21</v>
      </c>
      <c r="G21" s="428" t="s">
        <v>59</v>
      </c>
      <c r="H21" s="429"/>
      <c r="I21" s="149"/>
    </row>
    <row r="22" spans="1:9" x14ac:dyDescent="0.3">
      <c r="A22" s="149"/>
      <c r="B22" s="152"/>
      <c r="C22" s="9"/>
      <c r="D22" s="9"/>
      <c r="E22" s="9"/>
      <c r="F22" s="9"/>
      <c r="G22" s="9"/>
      <c r="H22" s="153"/>
      <c r="I22" s="149"/>
    </row>
    <row r="23" spans="1:9" ht="54" x14ac:dyDescent="0.3">
      <c r="A23" s="149"/>
      <c r="B23" s="414" t="s">
        <v>23</v>
      </c>
      <c r="C23" s="326"/>
      <c r="D23" s="326"/>
      <c r="E23" s="326"/>
      <c r="F23" s="326"/>
      <c r="G23" s="17" t="s">
        <v>24</v>
      </c>
      <c r="H23" s="160" t="s">
        <v>25</v>
      </c>
      <c r="I23" s="149"/>
    </row>
    <row r="24" spans="1:9" ht="45" x14ac:dyDescent="0.3">
      <c r="A24" s="149"/>
      <c r="B24" s="415" t="s">
        <v>26</v>
      </c>
      <c r="C24" s="327"/>
      <c r="D24" s="18" t="s">
        <v>27</v>
      </c>
      <c r="E24" s="18" t="s">
        <v>28</v>
      </c>
      <c r="F24" s="18" t="s">
        <v>29</v>
      </c>
      <c r="G24" s="19"/>
      <c r="H24" s="161"/>
      <c r="I24" s="149"/>
    </row>
    <row r="25" spans="1:9" x14ac:dyDescent="0.3">
      <c r="A25" s="149"/>
      <c r="B25" s="416" t="s">
        <v>64</v>
      </c>
      <c r="C25" s="417"/>
      <c r="D25" s="70">
        <v>112000</v>
      </c>
      <c r="E25" s="70">
        <v>33600</v>
      </c>
      <c r="F25" s="71">
        <v>0.1</v>
      </c>
      <c r="G25" s="21"/>
      <c r="H25" s="162">
        <f>ROUND(IF(F25=0,SUM(D25:E25),SUM((D25+E25)*(F25))),2)</f>
        <v>14560</v>
      </c>
      <c r="I25" s="149"/>
    </row>
    <row r="26" spans="1:9" x14ac:dyDescent="0.3">
      <c r="A26" s="149"/>
      <c r="B26" s="416" t="s">
        <v>65</v>
      </c>
      <c r="C26" s="417"/>
      <c r="D26" s="70">
        <v>65000</v>
      </c>
      <c r="E26" s="70">
        <v>19500</v>
      </c>
      <c r="F26" s="71">
        <v>1</v>
      </c>
      <c r="G26" s="21"/>
      <c r="H26" s="162">
        <f t="shared" ref="H26:H45" si="0">ROUND(IF(F26=0,SUM(D26:E26),SUM((D26+E26)*(F26))),2)</f>
        <v>84500</v>
      </c>
      <c r="I26" s="149"/>
    </row>
    <row r="27" spans="1:9" x14ac:dyDescent="0.3">
      <c r="A27" s="149"/>
      <c r="B27" s="418"/>
      <c r="C27" s="419"/>
      <c r="D27" s="62"/>
      <c r="E27" s="62"/>
      <c r="F27" s="63"/>
      <c r="G27" s="21"/>
      <c r="H27" s="162">
        <f t="shared" si="0"/>
        <v>0</v>
      </c>
      <c r="I27" s="149"/>
    </row>
    <row r="28" spans="1:9" x14ac:dyDescent="0.3">
      <c r="A28" s="149"/>
      <c r="B28" s="418"/>
      <c r="C28" s="419"/>
      <c r="D28" s="62"/>
      <c r="E28" s="62"/>
      <c r="F28" s="63"/>
      <c r="G28" s="21"/>
      <c r="H28" s="162">
        <f t="shared" si="0"/>
        <v>0</v>
      </c>
      <c r="I28" s="149"/>
    </row>
    <row r="29" spans="1:9" x14ac:dyDescent="0.3">
      <c r="A29" s="149"/>
      <c r="B29" s="411"/>
      <c r="C29" s="412"/>
      <c r="D29" s="62"/>
      <c r="E29" s="62"/>
      <c r="F29" s="63"/>
      <c r="G29" s="21"/>
      <c r="H29" s="162">
        <f t="shared" si="0"/>
        <v>0</v>
      </c>
      <c r="I29" s="149"/>
    </row>
    <row r="30" spans="1:9" x14ac:dyDescent="0.3">
      <c r="A30" s="149"/>
      <c r="B30" s="413"/>
      <c r="C30" s="412"/>
      <c r="D30" s="62"/>
      <c r="E30" s="62"/>
      <c r="F30" s="63"/>
      <c r="G30" s="21"/>
      <c r="H30" s="162">
        <f t="shared" si="0"/>
        <v>0</v>
      </c>
      <c r="I30" s="149"/>
    </row>
    <row r="31" spans="1:9" x14ac:dyDescent="0.3">
      <c r="A31" s="149"/>
      <c r="B31" s="411"/>
      <c r="C31" s="412"/>
      <c r="D31" s="62"/>
      <c r="E31" s="62"/>
      <c r="F31" s="63"/>
      <c r="G31" s="21"/>
      <c r="H31" s="162">
        <f t="shared" si="0"/>
        <v>0</v>
      </c>
      <c r="I31" s="149"/>
    </row>
    <row r="32" spans="1:9" x14ac:dyDescent="0.3">
      <c r="A32" s="149"/>
      <c r="B32" s="411"/>
      <c r="C32" s="412"/>
      <c r="D32" s="62"/>
      <c r="E32" s="62"/>
      <c r="F32" s="63"/>
      <c r="G32" s="21"/>
      <c r="H32" s="162">
        <f>ROUND(IF(F32=0,SUM(D32:E32),SUM((D32+E33)*(F32))),2)</f>
        <v>0</v>
      </c>
      <c r="I32" s="149"/>
    </row>
    <row r="33" spans="1:9" x14ac:dyDescent="0.3">
      <c r="A33" s="149"/>
      <c r="B33" s="411"/>
      <c r="C33" s="412"/>
      <c r="D33" s="62"/>
      <c r="E33" s="62"/>
      <c r="F33" s="63"/>
      <c r="G33" s="21"/>
      <c r="H33" s="162">
        <f>ROUND(IF(F33=0,SUM(D33:E33),SUM((D33+#REF!)*(F33))),2)</f>
        <v>0</v>
      </c>
      <c r="I33" s="149"/>
    </row>
    <row r="34" spans="1:9" x14ac:dyDescent="0.3">
      <c r="A34" s="149"/>
      <c r="B34" s="413"/>
      <c r="C34" s="412"/>
      <c r="D34" s="62"/>
      <c r="E34" s="62"/>
      <c r="F34" s="63"/>
      <c r="G34" s="21"/>
      <c r="H34" s="162">
        <f t="shared" si="0"/>
        <v>0</v>
      </c>
      <c r="I34" s="149"/>
    </row>
    <row r="35" spans="1:9" x14ac:dyDescent="0.3">
      <c r="A35" s="149"/>
      <c r="B35" s="411"/>
      <c r="C35" s="412"/>
      <c r="D35" s="62"/>
      <c r="E35" s="62"/>
      <c r="F35" s="63"/>
      <c r="G35" s="21"/>
      <c r="H35" s="162">
        <f t="shared" si="0"/>
        <v>0</v>
      </c>
      <c r="I35" s="149"/>
    </row>
    <row r="36" spans="1:9" x14ac:dyDescent="0.3">
      <c r="A36" s="149"/>
      <c r="B36" s="408"/>
      <c r="C36" s="409"/>
      <c r="D36" s="64"/>
      <c r="E36" s="64"/>
      <c r="F36" s="63"/>
      <c r="G36" s="21"/>
      <c r="H36" s="162">
        <f t="shared" si="0"/>
        <v>0</v>
      </c>
      <c r="I36" s="149"/>
    </row>
    <row r="37" spans="1:9" x14ac:dyDescent="0.3">
      <c r="A37" s="149"/>
      <c r="B37" s="399"/>
      <c r="C37" s="401"/>
      <c r="D37" s="64"/>
      <c r="E37" s="64"/>
      <c r="F37" s="63"/>
      <c r="G37" s="21"/>
      <c r="H37" s="162">
        <f t="shared" si="0"/>
        <v>0</v>
      </c>
      <c r="I37" s="149"/>
    </row>
    <row r="38" spans="1:9" x14ac:dyDescent="0.3">
      <c r="A38" s="149"/>
      <c r="B38" s="408"/>
      <c r="C38" s="409"/>
      <c r="D38" s="64"/>
      <c r="E38" s="64"/>
      <c r="F38" s="63"/>
      <c r="G38" s="21"/>
      <c r="H38" s="162">
        <f t="shared" si="0"/>
        <v>0</v>
      </c>
      <c r="I38" s="149"/>
    </row>
    <row r="39" spans="1:9" x14ac:dyDescent="0.3">
      <c r="A39" s="149"/>
      <c r="B39" s="408"/>
      <c r="C39" s="409"/>
      <c r="D39" s="64"/>
      <c r="E39" s="64"/>
      <c r="F39" s="63"/>
      <c r="G39" s="21"/>
      <c r="H39" s="162">
        <f t="shared" si="0"/>
        <v>0</v>
      </c>
      <c r="I39" s="149"/>
    </row>
    <row r="40" spans="1:9" x14ac:dyDescent="0.3">
      <c r="A40" s="149"/>
      <c r="B40" s="408"/>
      <c r="C40" s="409"/>
      <c r="D40" s="64"/>
      <c r="E40" s="64"/>
      <c r="F40" s="63"/>
      <c r="G40" s="21"/>
      <c r="H40" s="162">
        <f t="shared" si="0"/>
        <v>0</v>
      </c>
      <c r="I40" s="149"/>
    </row>
    <row r="41" spans="1:9" x14ac:dyDescent="0.3">
      <c r="A41" s="149"/>
      <c r="B41" s="408"/>
      <c r="C41" s="409"/>
      <c r="D41" s="64"/>
      <c r="E41" s="64"/>
      <c r="F41" s="63"/>
      <c r="G41" s="21"/>
      <c r="H41" s="162">
        <f t="shared" si="0"/>
        <v>0</v>
      </c>
      <c r="I41" s="149"/>
    </row>
    <row r="42" spans="1:9" x14ac:dyDescent="0.3">
      <c r="A42" s="149"/>
      <c r="B42" s="408"/>
      <c r="C42" s="409"/>
      <c r="D42" s="64"/>
      <c r="E42" s="64"/>
      <c r="F42" s="63"/>
      <c r="G42" s="21"/>
      <c r="H42" s="162">
        <f t="shared" si="0"/>
        <v>0</v>
      </c>
      <c r="I42" s="149"/>
    </row>
    <row r="43" spans="1:9" x14ac:dyDescent="0.3">
      <c r="A43" s="149"/>
      <c r="B43" s="408"/>
      <c r="C43" s="409"/>
      <c r="D43" s="64"/>
      <c r="E43" s="64"/>
      <c r="F43" s="63"/>
      <c r="G43" s="21"/>
      <c r="H43" s="162">
        <f t="shared" si="0"/>
        <v>0</v>
      </c>
      <c r="I43" s="149"/>
    </row>
    <row r="44" spans="1:9" x14ac:dyDescent="0.3">
      <c r="A44" s="149"/>
      <c r="B44" s="408"/>
      <c r="C44" s="409"/>
      <c r="D44" s="64"/>
      <c r="E44" s="64"/>
      <c r="F44" s="63"/>
      <c r="G44" s="21"/>
      <c r="H44" s="162">
        <f t="shared" si="0"/>
        <v>0</v>
      </c>
      <c r="I44" s="149"/>
    </row>
    <row r="45" spans="1:9" ht="17.25" thickBot="1" x14ac:dyDescent="0.35">
      <c r="A45" s="149"/>
      <c r="B45" s="408"/>
      <c r="C45" s="409"/>
      <c r="D45" s="65"/>
      <c r="E45" s="65"/>
      <c r="F45" s="66"/>
      <c r="G45" s="21"/>
      <c r="H45" s="162">
        <f t="shared" si="0"/>
        <v>0</v>
      </c>
      <c r="I45" s="149"/>
    </row>
    <row r="46" spans="1:9" ht="36" customHeight="1" thickTop="1" x14ac:dyDescent="0.3">
      <c r="A46" s="149"/>
      <c r="B46" s="410" t="s">
        <v>30</v>
      </c>
      <c r="C46" s="323"/>
      <c r="D46" s="22">
        <f>ROUND((IF($F$25=0,D25,D25*$F$25)+(IF($F$26=0,D26,D26*$F$26)+(IF($F$27=0,D27,D27*$F$27)+(IF($F$28=0,D28,D28*$F$28)+(IF($F$29=0,D29,D29*$F$29))+(IF($F$30=0,D30,D30*$F$30))+(IF($F$31=0,D31,D31*$F$31))+(IF($F$32=0,D32,D32*$F$32))+(IF($F$33=0,D33,D33*$F$33))+(IF($F$34=0,D34,D34*$F$34))+(IF($F$35=0,D35,D35*$F$35))+(IF($F$36=0,D36,D36*$F$36))+(IF($F$37=0,D37,D37*$F$37))+(IF($F$38=0,D38,D38*$F$38))+(IF($F$39=0,D39,D39*$F$39))+(IF($F$40=0,D40,D40*$F$40))+(IF($F$41=0,D41,D41*$F$41))+(IF($F$42=0,D42,D42*$F$42))+(IF($F$43=0,D43,D43*$F$43))+(IF($F$44=0,D44,D44*$F$44))+(IF($F$45=0,D45,D45*$F$45)))))),2)</f>
        <v>76200</v>
      </c>
      <c r="E46" s="22">
        <f>ROUND((IF($F$25=0,E25,E25*$F$25)+(IF($F$26=0,E26,E26*$F$26)+(IF($F$27=0,E27,E27*$F$27)+(IF($F$28=0,E28,E28*$F$28)+(IF($F$29=0,E29,E29*$F$29))+(IF($F$30=0,E30,E30*$F$30))+(IF($F$31=0,E31,E31*$F$31))+(IF($F$32=0,E32,E32*$F$32))+(IF($F$33=0,E33,E33*$F$33))+(IF($F$34=0,E34,E34*$F$34))+(IF($F$35=0,E35,E35*$F$35))+(IF($F$36=0,E36,E36*$F$36))+(IF($F$37=0,E37,E37*$F$37))+(IF($F$38=0,E38,E38*$F$38))+(IF($F$39=0,E39,E39*$F$39))+(IF($F$40=0,E40,E40*$F$40))+(IF($F$41=0,E41,E41*$F$41))+(IF($F$42=0,E42,E42*$F$42))+(IF($F$43=0,E43,E43*$F$43))+(IF($F$44=0,E44,E44*$F$44))+(IF($F$45=0,E45,E45*$F$45)))))),2)</f>
        <v>22860</v>
      </c>
      <c r="F46" s="23"/>
      <c r="G46" s="24"/>
      <c r="H46" s="163"/>
      <c r="I46" s="149"/>
    </row>
    <row r="47" spans="1:9" ht="35.25" customHeight="1" x14ac:dyDescent="0.3">
      <c r="A47" s="149"/>
      <c r="B47" s="404" t="s">
        <v>31</v>
      </c>
      <c r="C47" s="265"/>
      <c r="D47" s="265"/>
      <c r="E47" s="265"/>
      <c r="F47" s="266"/>
      <c r="G47" s="25">
        <f>SUM(G25:G46)</f>
        <v>0</v>
      </c>
      <c r="H47" s="164">
        <f>SUM(H25:H46)</f>
        <v>99060</v>
      </c>
      <c r="I47" s="149"/>
    </row>
    <row r="48" spans="1:9" ht="18" x14ac:dyDescent="0.3">
      <c r="A48" s="149"/>
      <c r="B48" s="403" t="s">
        <v>32</v>
      </c>
      <c r="C48" s="321"/>
      <c r="D48" s="321"/>
      <c r="E48" s="321"/>
      <c r="F48" s="321"/>
      <c r="G48" s="26"/>
      <c r="H48" s="165"/>
      <c r="I48" s="149"/>
    </row>
    <row r="49" spans="1:9" x14ac:dyDescent="0.3">
      <c r="A49" s="149"/>
      <c r="B49" s="405" t="s">
        <v>66</v>
      </c>
      <c r="C49" s="406"/>
      <c r="D49" s="406"/>
      <c r="E49" s="406"/>
      <c r="F49" s="407"/>
      <c r="G49" s="72"/>
      <c r="H49" s="166">
        <v>88</v>
      </c>
      <c r="I49" s="149"/>
    </row>
    <row r="50" spans="1:9" x14ac:dyDescent="0.3">
      <c r="A50" s="149"/>
      <c r="B50" s="393" t="s">
        <v>67</v>
      </c>
      <c r="C50" s="394"/>
      <c r="D50" s="394"/>
      <c r="E50" s="394"/>
      <c r="F50" s="395"/>
      <c r="G50" s="72"/>
      <c r="H50" s="166">
        <v>365</v>
      </c>
      <c r="I50" s="149"/>
    </row>
    <row r="51" spans="1:9" x14ac:dyDescent="0.3">
      <c r="A51" s="149"/>
      <c r="B51" s="393" t="s">
        <v>68</v>
      </c>
      <c r="C51" s="394"/>
      <c r="D51" s="394"/>
      <c r="E51" s="394"/>
      <c r="F51" s="395"/>
      <c r="G51" s="72"/>
      <c r="H51" s="166">
        <v>590</v>
      </c>
      <c r="I51" s="149"/>
    </row>
    <row r="52" spans="1:9" x14ac:dyDescent="0.3">
      <c r="A52" s="149"/>
      <c r="B52" s="386"/>
      <c r="C52" s="387"/>
      <c r="D52" s="387"/>
      <c r="E52" s="387"/>
      <c r="F52" s="388"/>
      <c r="G52" s="21"/>
      <c r="H52" s="162"/>
      <c r="I52" s="149"/>
    </row>
    <row r="53" spans="1:9" x14ac:dyDescent="0.3">
      <c r="A53" s="149"/>
      <c r="B53" s="386"/>
      <c r="C53" s="387"/>
      <c r="D53" s="387"/>
      <c r="E53" s="387"/>
      <c r="F53" s="388"/>
      <c r="G53" s="21"/>
      <c r="H53" s="162"/>
      <c r="I53" s="149"/>
    </row>
    <row r="54" spans="1:9" x14ac:dyDescent="0.3">
      <c r="A54" s="149"/>
      <c r="B54" s="386"/>
      <c r="C54" s="387"/>
      <c r="D54" s="387"/>
      <c r="E54" s="387"/>
      <c r="F54" s="388"/>
      <c r="G54" s="21"/>
      <c r="H54" s="162"/>
      <c r="I54" s="149"/>
    </row>
    <row r="55" spans="1:9" x14ac:dyDescent="0.3">
      <c r="A55" s="149"/>
      <c r="B55" s="399"/>
      <c r="C55" s="400"/>
      <c r="D55" s="400"/>
      <c r="E55" s="400"/>
      <c r="F55" s="401"/>
      <c r="G55" s="21"/>
      <c r="H55" s="162"/>
      <c r="I55" s="149"/>
    </row>
    <row r="56" spans="1:9" x14ac:dyDescent="0.3">
      <c r="A56" s="149"/>
      <c r="B56" s="399"/>
      <c r="C56" s="400"/>
      <c r="D56" s="400"/>
      <c r="E56" s="400"/>
      <c r="F56" s="401"/>
      <c r="G56" s="21"/>
      <c r="H56" s="162"/>
      <c r="I56" s="149"/>
    </row>
    <row r="57" spans="1:9" x14ac:dyDescent="0.3">
      <c r="A57" s="149"/>
      <c r="B57" s="399"/>
      <c r="C57" s="400"/>
      <c r="D57" s="400"/>
      <c r="E57" s="400"/>
      <c r="F57" s="401"/>
      <c r="G57" s="21"/>
      <c r="H57" s="162"/>
      <c r="I57" s="149"/>
    </row>
    <row r="58" spans="1:9" x14ac:dyDescent="0.3">
      <c r="A58" s="149"/>
      <c r="B58" s="399"/>
      <c r="C58" s="400"/>
      <c r="D58" s="400"/>
      <c r="E58" s="400"/>
      <c r="F58" s="401"/>
      <c r="G58" s="21"/>
      <c r="H58" s="162"/>
      <c r="I58" s="149"/>
    </row>
    <row r="59" spans="1:9" x14ac:dyDescent="0.3">
      <c r="A59" s="149"/>
      <c r="B59" s="399"/>
      <c r="C59" s="400"/>
      <c r="D59" s="400"/>
      <c r="E59" s="400"/>
      <c r="F59" s="401"/>
      <c r="G59" s="21"/>
      <c r="H59" s="162"/>
      <c r="I59" s="149"/>
    </row>
    <row r="60" spans="1:9" ht="35.25" customHeight="1" x14ac:dyDescent="0.3">
      <c r="A60" s="149"/>
      <c r="B60" s="402" t="s">
        <v>33</v>
      </c>
      <c r="C60" s="319"/>
      <c r="D60" s="319"/>
      <c r="E60" s="319"/>
      <c r="F60" s="320"/>
      <c r="G60" s="25">
        <f>SUM(G49:G59)</f>
        <v>0</v>
      </c>
      <c r="H60" s="164">
        <f>SUM(H49:H59)</f>
        <v>1043</v>
      </c>
      <c r="I60" s="149"/>
    </row>
    <row r="61" spans="1:9" ht="18" x14ac:dyDescent="0.3">
      <c r="A61" s="149"/>
      <c r="B61" s="403" t="s">
        <v>34</v>
      </c>
      <c r="C61" s="321"/>
      <c r="D61" s="321"/>
      <c r="E61" s="321"/>
      <c r="F61" s="321"/>
      <c r="G61" s="26"/>
      <c r="H61" s="165"/>
      <c r="I61" s="149"/>
    </row>
    <row r="62" spans="1:9" x14ac:dyDescent="0.3">
      <c r="A62" s="149"/>
      <c r="B62" s="393" t="s">
        <v>69</v>
      </c>
      <c r="C62" s="394"/>
      <c r="D62" s="394"/>
      <c r="E62" s="394"/>
      <c r="F62" s="395"/>
      <c r="G62" s="72"/>
      <c r="H62" s="166">
        <v>1918</v>
      </c>
      <c r="I62" s="149"/>
    </row>
    <row r="63" spans="1:9" x14ac:dyDescent="0.3">
      <c r="A63" s="149"/>
      <c r="B63" s="393" t="s">
        <v>70</v>
      </c>
      <c r="C63" s="394"/>
      <c r="D63" s="394"/>
      <c r="E63" s="394"/>
      <c r="F63" s="395"/>
      <c r="G63" s="72"/>
      <c r="H63" s="166">
        <v>3547</v>
      </c>
      <c r="I63" s="149"/>
    </row>
    <row r="64" spans="1:9" x14ac:dyDescent="0.3">
      <c r="A64" s="149"/>
      <c r="B64" s="386"/>
      <c r="C64" s="387"/>
      <c r="D64" s="387"/>
      <c r="E64" s="387"/>
      <c r="F64" s="388"/>
      <c r="G64" s="21"/>
      <c r="H64" s="162"/>
      <c r="I64" s="149"/>
    </row>
    <row r="65" spans="1:9" x14ac:dyDescent="0.3">
      <c r="A65" s="149"/>
      <c r="B65" s="386"/>
      <c r="C65" s="387"/>
      <c r="D65" s="387"/>
      <c r="E65" s="387"/>
      <c r="F65" s="388"/>
      <c r="G65" s="21"/>
      <c r="H65" s="162"/>
      <c r="I65" s="149"/>
    </row>
    <row r="66" spans="1:9" x14ac:dyDescent="0.3">
      <c r="A66" s="149"/>
      <c r="B66" s="386"/>
      <c r="C66" s="387"/>
      <c r="D66" s="387"/>
      <c r="E66" s="387"/>
      <c r="F66" s="388"/>
      <c r="G66" s="21"/>
      <c r="H66" s="162"/>
      <c r="I66" s="149"/>
    </row>
    <row r="67" spans="1:9" x14ac:dyDescent="0.3">
      <c r="A67" s="149"/>
      <c r="B67" s="386"/>
      <c r="C67" s="387"/>
      <c r="D67" s="387"/>
      <c r="E67" s="387"/>
      <c r="F67" s="388"/>
      <c r="G67" s="21"/>
      <c r="H67" s="162"/>
      <c r="I67" s="149"/>
    </row>
    <row r="68" spans="1:9" x14ac:dyDescent="0.3">
      <c r="A68" s="149"/>
      <c r="B68" s="399"/>
      <c r="C68" s="400"/>
      <c r="D68" s="400"/>
      <c r="E68" s="400"/>
      <c r="F68" s="401"/>
      <c r="G68" s="21"/>
      <c r="H68" s="162"/>
      <c r="I68" s="149"/>
    </row>
    <row r="69" spans="1:9" x14ac:dyDescent="0.3">
      <c r="A69" s="149"/>
      <c r="B69" s="399"/>
      <c r="C69" s="400"/>
      <c r="D69" s="400"/>
      <c r="E69" s="400"/>
      <c r="F69" s="401"/>
      <c r="G69" s="21"/>
      <c r="H69" s="162"/>
      <c r="I69" s="149"/>
    </row>
    <row r="70" spans="1:9" x14ac:dyDescent="0.3">
      <c r="A70" s="149"/>
      <c r="B70" s="399"/>
      <c r="C70" s="400"/>
      <c r="D70" s="400"/>
      <c r="E70" s="400"/>
      <c r="F70" s="401"/>
      <c r="G70" s="21"/>
      <c r="H70" s="162"/>
      <c r="I70" s="149"/>
    </row>
    <row r="71" spans="1:9" x14ac:dyDescent="0.3">
      <c r="A71" s="149"/>
      <c r="B71" s="399"/>
      <c r="C71" s="400"/>
      <c r="D71" s="400"/>
      <c r="E71" s="400"/>
      <c r="F71" s="401"/>
      <c r="G71" s="21"/>
      <c r="H71" s="162"/>
      <c r="I71" s="149"/>
    </row>
    <row r="72" spans="1:9" x14ac:dyDescent="0.3">
      <c r="A72" s="149"/>
      <c r="B72" s="399"/>
      <c r="C72" s="400"/>
      <c r="D72" s="400"/>
      <c r="E72" s="400"/>
      <c r="F72" s="401"/>
      <c r="G72" s="21"/>
      <c r="H72" s="162"/>
      <c r="I72" s="149"/>
    </row>
    <row r="73" spans="1:9" x14ac:dyDescent="0.3">
      <c r="A73" s="149"/>
      <c r="B73" s="399"/>
      <c r="C73" s="400"/>
      <c r="D73" s="400"/>
      <c r="E73" s="400"/>
      <c r="F73" s="401"/>
      <c r="G73" s="21"/>
      <c r="H73" s="162"/>
      <c r="I73" s="149"/>
    </row>
    <row r="74" spans="1:9" ht="35.25" customHeight="1" x14ac:dyDescent="0.3">
      <c r="A74" s="149"/>
      <c r="B74" s="402" t="s">
        <v>35</v>
      </c>
      <c r="C74" s="317"/>
      <c r="D74" s="317"/>
      <c r="E74" s="317"/>
      <c r="F74" s="318"/>
      <c r="G74" s="25">
        <f>SUM(G62:G73)</f>
        <v>0</v>
      </c>
      <c r="H74" s="164">
        <f>SUM(H62:H73)</f>
        <v>5465</v>
      </c>
      <c r="I74" s="149"/>
    </row>
    <row r="75" spans="1:9" ht="18" x14ac:dyDescent="0.3">
      <c r="A75" s="149"/>
      <c r="B75" s="390" t="s">
        <v>36</v>
      </c>
      <c r="C75" s="307"/>
      <c r="D75" s="307"/>
      <c r="E75" s="307"/>
      <c r="F75" s="308"/>
      <c r="G75" s="26"/>
      <c r="H75" s="165"/>
      <c r="I75" s="149"/>
    </row>
    <row r="76" spans="1:9" x14ac:dyDescent="0.3">
      <c r="A76" s="149"/>
      <c r="B76" s="393" t="s">
        <v>71</v>
      </c>
      <c r="C76" s="394"/>
      <c r="D76" s="394"/>
      <c r="E76" s="394"/>
      <c r="F76" s="395"/>
      <c r="G76" s="67"/>
      <c r="H76" s="167"/>
      <c r="I76" s="149"/>
    </row>
    <row r="77" spans="1:9" x14ac:dyDescent="0.3">
      <c r="A77" s="149"/>
      <c r="B77" s="396"/>
      <c r="C77" s="397"/>
      <c r="D77" s="397"/>
      <c r="E77" s="397"/>
      <c r="F77" s="398"/>
      <c r="G77" s="67"/>
      <c r="H77" s="167"/>
      <c r="I77" s="149"/>
    </row>
    <row r="78" spans="1:9" x14ac:dyDescent="0.3">
      <c r="A78" s="149"/>
      <c r="B78" s="396"/>
      <c r="C78" s="397"/>
      <c r="D78" s="397"/>
      <c r="E78" s="397"/>
      <c r="F78" s="398"/>
      <c r="G78" s="67"/>
      <c r="H78" s="167"/>
      <c r="I78" s="149"/>
    </row>
    <row r="79" spans="1:9" x14ac:dyDescent="0.3">
      <c r="A79" s="149"/>
      <c r="B79" s="396"/>
      <c r="C79" s="397"/>
      <c r="D79" s="397"/>
      <c r="E79" s="397"/>
      <c r="F79" s="398"/>
      <c r="G79" s="67"/>
      <c r="H79" s="167"/>
      <c r="I79" s="149"/>
    </row>
    <row r="80" spans="1:9" x14ac:dyDescent="0.3">
      <c r="A80" s="149"/>
      <c r="B80" s="396"/>
      <c r="C80" s="397"/>
      <c r="D80" s="397"/>
      <c r="E80" s="397"/>
      <c r="F80" s="398"/>
      <c r="G80" s="67"/>
      <c r="H80" s="167"/>
      <c r="I80" s="149"/>
    </row>
    <row r="81" spans="1:9" x14ac:dyDescent="0.3">
      <c r="A81" s="149"/>
      <c r="B81" s="396"/>
      <c r="C81" s="397"/>
      <c r="D81" s="397"/>
      <c r="E81" s="397"/>
      <c r="F81" s="398"/>
      <c r="G81" s="67"/>
      <c r="H81" s="167"/>
      <c r="I81" s="149"/>
    </row>
    <row r="82" spans="1:9" x14ac:dyDescent="0.3">
      <c r="A82" s="149"/>
      <c r="B82" s="396"/>
      <c r="C82" s="397"/>
      <c r="D82" s="397"/>
      <c r="E82" s="397"/>
      <c r="F82" s="398"/>
      <c r="G82" s="67"/>
      <c r="H82" s="167"/>
      <c r="I82" s="149"/>
    </row>
    <row r="83" spans="1:9" x14ac:dyDescent="0.3">
      <c r="A83" s="149"/>
      <c r="B83" s="396"/>
      <c r="C83" s="397"/>
      <c r="D83" s="397"/>
      <c r="E83" s="397"/>
      <c r="F83" s="398"/>
      <c r="G83" s="67"/>
      <c r="H83" s="167"/>
      <c r="I83" s="149"/>
    </row>
    <row r="84" spans="1:9" x14ac:dyDescent="0.3">
      <c r="A84" s="149"/>
      <c r="B84" s="396"/>
      <c r="C84" s="397"/>
      <c r="D84" s="397"/>
      <c r="E84" s="397"/>
      <c r="F84" s="398"/>
      <c r="G84" s="67"/>
      <c r="H84" s="167"/>
      <c r="I84" s="149"/>
    </row>
    <row r="85" spans="1:9" x14ac:dyDescent="0.3">
      <c r="A85" s="149"/>
      <c r="B85" s="396"/>
      <c r="C85" s="397"/>
      <c r="D85" s="397"/>
      <c r="E85" s="397"/>
      <c r="F85" s="398"/>
      <c r="G85" s="67"/>
      <c r="H85" s="167"/>
      <c r="I85" s="149"/>
    </row>
    <row r="86" spans="1:9" x14ac:dyDescent="0.3">
      <c r="A86" s="149"/>
      <c r="B86" s="396"/>
      <c r="C86" s="397"/>
      <c r="D86" s="397"/>
      <c r="E86" s="397"/>
      <c r="F86" s="398"/>
      <c r="G86" s="67"/>
      <c r="H86" s="167"/>
      <c r="I86" s="149"/>
    </row>
    <row r="87" spans="1:9" x14ac:dyDescent="0.3">
      <c r="A87" s="149"/>
      <c r="B87" s="396"/>
      <c r="C87" s="397"/>
      <c r="D87" s="397"/>
      <c r="E87" s="397"/>
      <c r="F87" s="398"/>
      <c r="G87" s="67"/>
      <c r="H87" s="167"/>
      <c r="I87" s="149"/>
    </row>
    <row r="88" spans="1:9" ht="35.25" customHeight="1" x14ac:dyDescent="0.35">
      <c r="A88" s="150"/>
      <c r="B88" s="384" t="s">
        <v>37</v>
      </c>
      <c r="C88" s="299"/>
      <c r="D88" s="299"/>
      <c r="E88" s="299"/>
      <c r="F88" s="299"/>
      <c r="G88" s="25">
        <f>SUM(G76:G87)</f>
        <v>0</v>
      </c>
      <c r="H88" s="164">
        <f>SUM(H76:H87)</f>
        <v>0</v>
      </c>
      <c r="I88" s="149"/>
    </row>
    <row r="89" spans="1:9" ht="18" x14ac:dyDescent="0.3">
      <c r="A89" s="149"/>
      <c r="B89" s="390" t="s">
        <v>38</v>
      </c>
      <c r="C89" s="307"/>
      <c r="D89" s="307"/>
      <c r="E89" s="307"/>
      <c r="F89" s="308"/>
      <c r="G89" s="19"/>
      <c r="H89" s="161"/>
      <c r="I89" s="149"/>
    </row>
    <row r="90" spans="1:9" x14ac:dyDescent="0.3">
      <c r="A90" s="149"/>
      <c r="B90" s="393" t="s">
        <v>72</v>
      </c>
      <c r="C90" s="394"/>
      <c r="D90" s="394"/>
      <c r="E90" s="394"/>
      <c r="F90" s="395"/>
      <c r="G90" s="21"/>
      <c r="H90" s="166">
        <v>8000</v>
      </c>
      <c r="I90" s="149"/>
    </row>
    <row r="91" spans="1:9" x14ac:dyDescent="0.3">
      <c r="A91" s="149"/>
      <c r="B91" s="386"/>
      <c r="C91" s="387"/>
      <c r="D91" s="387"/>
      <c r="E91" s="387"/>
      <c r="F91" s="388"/>
      <c r="G91" s="21"/>
      <c r="H91" s="162"/>
      <c r="I91" s="149"/>
    </row>
    <row r="92" spans="1:9" x14ac:dyDescent="0.3">
      <c r="A92" s="149"/>
      <c r="B92" s="386"/>
      <c r="C92" s="387"/>
      <c r="D92" s="387"/>
      <c r="E92" s="387"/>
      <c r="F92" s="388"/>
      <c r="G92" s="21"/>
      <c r="H92" s="162"/>
      <c r="I92" s="149"/>
    </row>
    <row r="93" spans="1:9" x14ac:dyDescent="0.3">
      <c r="A93" s="149"/>
      <c r="B93" s="386"/>
      <c r="C93" s="387"/>
      <c r="D93" s="387"/>
      <c r="E93" s="387"/>
      <c r="F93" s="388"/>
      <c r="G93" s="21"/>
      <c r="H93" s="162"/>
      <c r="I93" s="149"/>
    </row>
    <row r="94" spans="1:9" x14ac:dyDescent="0.3">
      <c r="A94" s="149"/>
      <c r="B94" s="386"/>
      <c r="C94" s="387"/>
      <c r="D94" s="387"/>
      <c r="E94" s="387"/>
      <c r="F94" s="388"/>
      <c r="G94" s="21"/>
      <c r="H94" s="162"/>
      <c r="I94" s="149"/>
    </row>
    <row r="95" spans="1:9" x14ac:dyDescent="0.3">
      <c r="A95" s="149"/>
      <c r="B95" s="386"/>
      <c r="C95" s="387"/>
      <c r="D95" s="387"/>
      <c r="E95" s="387"/>
      <c r="F95" s="388"/>
      <c r="G95" s="21"/>
      <c r="H95" s="162"/>
      <c r="I95" s="149"/>
    </row>
    <row r="96" spans="1:9" x14ac:dyDescent="0.3">
      <c r="A96" s="149"/>
      <c r="B96" s="386"/>
      <c r="C96" s="387"/>
      <c r="D96" s="387"/>
      <c r="E96" s="387"/>
      <c r="F96" s="388"/>
      <c r="G96" s="21"/>
      <c r="H96" s="162"/>
      <c r="I96" s="149"/>
    </row>
    <row r="97" spans="1:9" ht="35.25" customHeight="1" x14ac:dyDescent="0.35">
      <c r="A97" s="150"/>
      <c r="B97" s="384" t="s">
        <v>39</v>
      </c>
      <c r="C97" s="299"/>
      <c r="D97" s="299"/>
      <c r="E97" s="299"/>
      <c r="F97" s="299"/>
      <c r="G97" s="25">
        <f>SUM(G90:G96)</f>
        <v>0</v>
      </c>
      <c r="H97" s="164">
        <f>SUM(H90:H96)</f>
        <v>8000</v>
      </c>
      <c r="I97" s="149"/>
    </row>
    <row r="98" spans="1:9" ht="36" customHeight="1" x14ac:dyDescent="0.35">
      <c r="A98" s="149"/>
      <c r="B98" s="389" t="s">
        <v>40</v>
      </c>
      <c r="C98" s="221"/>
      <c r="D98" s="221"/>
      <c r="E98" s="221"/>
      <c r="F98" s="222"/>
      <c r="G98" s="33">
        <f>SUM(G97+G88+G74+G60+G47)</f>
        <v>0</v>
      </c>
      <c r="H98" s="168">
        <f>SUM(H47+H60+H74+H88+H97)</f>
        <v>113568</v>
      </c>
      <c r="I98" s="149"/>
    </row>
    <row r="99" spans="1:9" ht="18" x14ac:dyDescent="0.3">
      <c r="A99" s="149"/>
      <c r="B99" s="390" t="s">
        <v>41</v>
      </c>
      <c r="C99" s="307"/>
      <c r="D99" s="307"/>
      <c r="E99" s="307"/>
      <c r="F99" s="308"/>
      <c r="G99" s="47" t="s">
        <v>55</v>
      </c>
      <c r="H99" s="161"/>
      <c r="I99" s="149"/>
    </row>
    <row r="100" spans="1:9" x14ac:dyDescent="0.3">
      <c r="A100" s="149"/>
      <c r="B100" s="391" t="s">
        <v>73</v>
      </c>
      <c r="C100" s="392"/>
      <c r="D100" s="392"/>
      <c r="E100" s="392"/>
      <c r="F100" s="392"/>
      <c r="G100" s="68">
        <v>0.1</v>
      </c>
      <c r="H100" s="162">
        <f>H98*G100</f>
        <v>11356.800000000001</v>
      </c>
      <c r="I100" s="149"/>
    </row>
    <row r="101" spans="1:9" ht="35.25" customHeight="1" x14ac:dyDescent="0.3">
      <c r="A101" s="149"/>
      <c r="B101" s="384" t="s">
        <v>42</v>
      </c>
      <c r="C101" s="299"/>
      <c r="D101" s="299"/>
      <c r="E101" s="299"/>
      <c r="F101" s="299"/>
      <c r="G101" s="29"/>
      <c r="H101" s="164">
        <f>SUM(H100:H100)</f>
        <v>11356.800000000001</v>
      </c>
      <c r="I101" s="149"/>
    </row>
    <row r="102" spans="1:9" ht="33.75" customHeight="1" thickBot="1" x14ac:dyDescent="0.4">
      <c r="A102" s="149"/>
      <c r="B102" s="385" t="s">
        <v>78</v>
      </c>
      <c r="C102" s="301"/>
      <c r="D102" s="301"/>
      <c r="E102" s="301"/>
      <c r="F102" s="302"/>
      <c r="G102" s="28">
        <f>SUM(G97,G88,G74,G60,G47)</f>
        <v>0</v>
      </c>
      <c r="H102" s="169"/>
      <c r="I102" s="149"/>
    </row>
    <row r="103" spans="1:9" ht="50.25" customHeight="1" thickBot="1" x14ac:dyDescent="0.35">
      <c r="A103" s="149"/>
      <c r="B103" s="214" t="s">
        <v>43</v>
      </c>
      <c r="C103" s="215"/>
      <c r="D103" s="215"/>
      <c r="E103" s="215"/>
      <c r="F103" s="215"/>
      <c r="G103" s="216"/>
      <c r="H103" s="148">
        <f>SUM(H98+H101)</f>
        <v>124924.8</v>
      </c>
      <c r="I103" s="149"/>
    </row>
    <row r="104" spans="1:9" x14ac:dyDescent="0.3">
      <c r="A104" s="149"/>
      <c r="B104" s="149"/>
      <c r="C104" s="149"/>
      <c r="D104" s="149"/>
      <c r="E104" s="149"/>
      <c r="F104" s="149"/>
      <c r="G104" s="149"/>
      <c r="H104" s="149"/>
      <c r="I104" s="149"/>
    </row>
  </sheetData>
  <sheetProtection algorithmName="SHA-512" hashValue="RUyCtdxtZXF1kw+YPqgfu6TzHaf2SJi6kYsBHzgTxqijUeLKj/Ma+fiz9nDtgc7Z5ha4QnLa+AY7j3HmSusOTg==" saltValue="t/B8InTNXnDLQucrgMRBQg==" spinCount="100000" sheet="1" objects="1" scenarios="1" selectLockedCells="1" selectUnlockedCells="1"/>
  <mergeCells count="105">
    <mergeCell ref="C13:E13"/>
    <mergeCell ref="G13:H13"/>
    <mergeCell ref="C14:E14"/>
    <mergeCell ref="G14:H14"/>
    <mergeCell ref="C15:E15"/>
    <mergeCell ref="G15:H15"/>
    <mergeCell ref="A1:I1"/>
    <mergeCell ref="C3:G3"/>
    <mergeCell ref="C5:D5"/>
    <mergeCell ref="C12:E12"/>
    <mergeCell ref="G12:H12"/>
    <mergeCell ref="B2:H2"/>
    <mergeCell ref="C19:E19"/>
    <mergeCell ref="G19:H19"/>
    <mergeCell ref="C20:E20"/>
    <mergeCell ref="G20:H20"/>
    <mergeCell ref="C21:E21"/>
    <mergeCell ref="G21:H21"/>
    <mergeCell ref="C16:E16"/>
    <mergeCell ref="G16:H16"/>
    <mergeCell ref="C17:E17"/>
    <mergeCell ref="G17:H17"/>
    <mergeCell ref="C18:E18"/>
    <mergeCell ref="G18:H18"/>
    <mergeCell ref="B29:C29"/>
    <mergeCell ref="B30:C30"/>
    <mergeCell ref="B31:C31"/>
    <mergeCell ref="B32:C32"/>
    <mergeCell ref="B33:C33"/>
    <mergeCell ref="B34:C34"/>
    <mergeCell ref="B23:F23"/>
    <mergeCell ref="B24:C24"/>
    <mergeCell ref="B25:C25"/>
    <mergeCell ref="B26:C26"/>
    <mergeCell ref="B27:C27"/>
    <mergeCell ref="B28:C28"/>
    <mergeCell ref="B41:C41"/>
    <mergeCell ref="B42:C42"/>
    <mergeCell ref="B43:C43"/>
    <mergeCell ref="B44:C44"/>
    <mergeCell ref="B45:C45"/>
    <mergeCell ref="B46:C46"/>
    <mergeCell ref="B35:C35"/>
    <mergeCell ref="B36:C36"/>
    <mergeCell ref="B37:C37"/>
    <mergeCell ref="B38:C38"/>
    <mergeCell ref="B39:C39"/>
    <mergeCell ref="B40:C40"/>
    <mergeCell ref="B53:F53"/>
    <mergeCell ref="B54:F54"/>
    <mergeCell ref="B55:F55"/>
    <mergeCell ref="B56:F56"/>
    <mergeCell ref="B57:F57"/>
    <mergeCell ref="B58:F58"/>
    <mergeCell ref="B47:F47"/>
    <mergeCell ref="B48:F48"/>
    <mergeCell ref="B49:F49"/>
    <mergeCell ref="B50:F50"/>
    <mergeCell ref="B51:F51"/>
    <mergeCell ref="B52:F52"/>
    <mergeCell ref="B65:F65"/>
    <mergeCell ref="B66:F66"/>
    <mergeCell ref="B67:F67"/>
    <mergeCell ref="B68:F68"/>
    <mergeCell ref="B69:F69"/>
    <mergeCell ref="B70:F70"/>
    <mergeCell ref="B59:F59"/>
    <mergeCell ref="B60:F60"/>
    <mergeCell ref="B61:F61"/>
    <mergeCell ref="B62:F62"/>
    <mergeCell ref="B63:F63"/>
    <mergeCell ref="B64:F64"/>
    <mergeCell ref="B77:F77"/>
    <mergeCell ref="B78:F78"/>
    <mergeCell ref="B79:F79"/>
    <mergeCell ref="B80:F80"/>
    <mergeCell ref="B81:F81"/>
    <mergeCell ref="B82:F82"/>
    <mergeCell ref="B71:F71"/>
    <mergeCell ref="B72:F72"/>
    <mergeCell ref="B73:F73"/>
    <mergeCell ref="B74:F74"/>
    <mergeCell ref="B75:F75"/>
    <mergeCell ref="B76:F76"/>
    <mergeCell ref="B89:F89"/>
    <mergeCell ref="B90:F90"/>
    <mergeCell ref="B91:F91"/>
    <mergeCell ref="B92:F92"/>
    <mergeCell ref="B93:F93"/>
    <mergeCell ref="B94:F94"/>
    <mergeCell ref="B83:F83"/>
    <mergeCell ref="B84:F84"/>
    <mergeCell ref="B85:F85"/>
    <mergeCell ref="B86:F86"/>
    <mergeCell ref="B87:F87"/>
    <mergeCell ref="B88:F88"/>
    <mergeCell ref="B101:F101"/>
    <mergeCell ref="B102:F102"/>
    <mergeCell ref="B103:G103"/>
    <mergeCell ref="B95:F95"/>
    <mergeCell ref="B96:F96"/>
    <mergeCell ref="B97:F97"/>
    <mergeCell ref="B98:F98"/>
    <mergeCell ref="B99:F99"/>
    <mergeCell ref="B100:F100"/>
  </mergeCells>
  <hyperlinks>
    <hyperlink ref="C21" r:id="rId1" display="andie.scott@state.co.us" xr:uid="{26E87D66-182F-48D9-8FB9-EE6A74C97208}"/>
    <hyperlink ref="G21" r:id="rId2" xr:uid="{5C7D4FD1-E4DF-4859-A725-B81693721105}"/>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BUDGET - Enter Data Here</vt:lpstr>
      <vt:lpstr>SUMMARY - One Pager</vt:lpstr>
      <vt:lpstr>Example Budget</vt:lpstr>
      <vt:lpstr>'BUDGET - Enter Data Here'!Print_Area</vt:lpstr>
      <vt:lpstr>'SUMMARY - One Pager'!Print_Area</vt:lpstr>
    </vt:vector>
  </TitlesOfParts>
  <Company>CDHS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Brewer, Tyler</dc:creator>
  <cp:lastModifiedBy>Brewer, Tyler</cp:lastModifiedBy>
  <cp:lastPrinted>2024-03-29T18:58:14Z</cp:lastPrinted>
  <dcterms:created xsi:type="dcterms:W3CDTF">2024-03-26T21:56:22Z</dcterms:created>
  <dcterms:modified xsi:type="dcterms:W3CDTF">2025-08-27T17:23:03Z</dcterms:modified>
</cp:coreProperties>
</file>